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sisscarl-my.sharepoint.com/personal/ggiuffre_isinnova_org/Documents/FoD 2019 -2023/fod education/Stakeholders/"/>
    </mc:Choice>
  </mc:AlternateContent>
  <xr:revisionPtr revIDLastSave="3" documentId="8_{D1459184-D9B5-4F15-B845-B09151BA05E0}" xr6:coauthVersionLast="47" xr6:coauthVersionMax="47" xr10:uidLastSave="{5E77905F-C483-4C5E-97E7-C347F88C2849}"/>
  <bookViews>
    <workbookView xWindow="-108" yWindow="-108" windowWidth="23256" windowHeight="12456" xr2:uid="{00000000-000D-0000-FFFF-FFFF00000000}"/>
  </bookViews>
  <sheets>
    <sheet name="List of participants" sheetId="1" r:id="rId1"/>
    <sheet name="Expert list" sheetId="2" r:id="rId2"/>
    <sheet name="Topics" sheetId="3" r:id="rId3"/>
    <sheet name="Sources" sheetId="4" r:id="rId4"/>
  </sheets>
  <definedNames>
    <definedName name="_xlnm._FilterDatabase" localSheetId="1" hidden="1">'Expert list'!$A$1:$K$29</definedName>
    <definedName name="_xlnm._FilterDatabase" localSheetId="0" hidden="1">'List of participants'!$F$1:$J$216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7" i="1" l="1"/>
  <c r="O257" i="1" s="1"/>
  <c r="L257" i="1"/>
  <c r="M257" i="1" s="1"/>
  <c r="J257" i="1"/>
  <c r="K257" i="1" s="1"/>
  <c r="H257" i="1"/>
  <c r="I257" i="1" s="1"/>
  <c r="F257" i="1"/>
  <c r="G257" i="1" s="1"/>
  <c r="N256" i="1"/>
  <c r="O256" i="1" s="1"/>
  <c r="L256" i="1"/>
  <c r="M256" i="1" s="1"/>
  <c r="J256" i="1"/>
  <c r="K256" i="1" s="1"/>
  <c r="H256" i="1"/>
  <c r="I256" i="1" s="1"/>
  <c r="F256" i="1"/>
  <c r="G256" i="1" s="1"/>
  <c r="N255" i="1"/>
  <c r="O255" i="1" s="1"/>
  <c r="L255" i="1"/>
  <c r="M255" i="1" s="1"/>
  <c r="J255" i="1"/>
  <c r="K255" i="1" s="1"/>
  <c r="H255" i="1"/>
  <c r="I255" i="1" s="1"/>
  <c r="F255" i="1"/>
  <c r="G255" i="1" s="1"/>
  <c r="N254" i="1"/>
  <c r="O254" i="1" s="1"/>
  <c r="L254" i="1"/>
  <c r="M254" i="1" s="1"/>
  <c r="J254" i="1"/>
  <c r="K254" i="1" s="1"/>
  <c r="H254" i="1"/>
  <c r="I254" i="1" s="1"/>
  <c r="F254" i="1"/>
  <c r="G254" i="1" s="1"/>
  <c r="N253" i="1"/>
  <c r="O253" i="1" s="1"/>
  <c r="L253" i="1"/>
  <c r="M253" i="1" s="1"/>
  <c r="J253" i="1"/>
  <c r="K253" i="1" s="1"/>
  <c r="H253" i="1"/>
  <c r="I253" i="1" s="1"/>
  <c r="F253" i="1"/>
  <c r="G253" i="1" s="1"/>
  <c r="N252" i="1"/>
  <c r="O252" i="1" s="1"/>
  <c r="L252" i="1"/>
  <c r="M252" i="1" s="1"/>
  <c r="J252" i="1"/>
  <c r="K252" i="1" s="1"/>
  <c r="H252" i="1"/>
  <c r="I252" i="1" s="1"/>
  <c r="F252" i="1"/>
  <c r="G252" i="1" s="1"/>
  <c r="N251" i="1"/>
  <c r="O251" i="1" s="1"/>
  <c r="L251" i="1"/>
  <c r="M251" i="1" s="1"/>
  <c r="J251" i="1"/>
  <c r="K251" i="1" s="1"/>
  <c r="H251" i="1"/>
  <c r="I251" i="1" s="1"/>
  <c r="F251" i="1"/>
  <c r="G251" i="1" s="1"/>
  <c r="N250" i="1"/>
  <c r="O250" i="1" s="1"/>
  <c r="L250" i="1"/>
  <c r="M250" i="1" s="1"/>
  <c r="J250" i="1"/>
  <c r="K250" i="1" s="1"/>
  <c r="H250" i="1"/>
  <c r="I250" i="1" s="1"/>
  <c r="F250" i="1"/>
  <c r="G250" i="1" s="1"/>
  <c r="N249" i="1"/>
  <c r="O249" i="1" s="1"/>
  <c r="L249" i="1"/>
  <c r="M249" i="1" s="1"/>
  <c r="J249" i="1"/>
  <c r="K249" i="1" s="1"/>
  <c r="H249" i="1"/>
  <c r="I249" i="1" s="1"/>
  <c r="F249" i="1"/>
  <c r="G249" i="1" s="1"/>
  <c r="N248" i="1"/>
  <c r="O248" i="1" s="1"/>
  <c r="L248" i="1"/>
  <c r="M248" i="1" s="1"/>
  <c r="J248" i="1"/>
  <c r="K248" i="1" s="1"/>
  <c r="H248" i="1"/>
  <c r="I248" i="1" s="1"/>
  <c r="F248" i="1"/>
  <c r="G248" i="1" s="1"/>
  <c r="N247" i="1"/>
  <c r="O247" i="1" s="1"/>
  <c r="L247" i="1"/>
  <c r="M247" i="1" s="1"/>
  <c r="J247" i="1"/>
  <c r="K247" i="1" s="1"/>
  <c r="H247" i="1"/>
  <c r="I247" i="1" s="1"/>
  <c r="F247" i="1"/>
  <c r="G247" i="1" s="1"/>
  <c r="N246" i="1"/>
  <c r="O246" i="1" s="1"/>
  <c r="L246" i="1"/>
  <c r="M246" i="1" s="1"/>
  <c r="J246" i="1"/>
  <c r="K246" i="1" s="1"/>
  <c r="H246" i="1"/>
  <c r="I246" i="1" s="1"/>
  <c r="F246" i="1"/>
  <c r="G246" i="1" s="1"/>
  <c r="N245" i="1"/>
  <c r="O245" i="1" s="1"/>
  <c r="L245" i="1"/>
  <c r="M245" i="1" s="1"/>
  <c r="J245" i="1"/>
  <c r="K245" i="1" s="1"/>
  <c r="H245" i="1"/>
  <c r="I245" i="1" s="1"/>
  <c r="F245" i="1"/>
  <c r="G245" i="1" s="1"/>
  <c r="N244" i="1"/>
  <c r="O244" i="1" s="1"/>
  <c r="L244" i="1"/>
  <c r="M244" i="1" s="1"/>
  <c r="J244" i="1"/>
  <c r="K244" i="1" s="1"/>
  <c r="H244" i="1"/>
  <c r="I244" i="1" s="1"/>
  <c r="F244" i="1"/>
  <c r="G244" i="1" s="1"/>
  <c r="N243" i="1"/>
  <c r="O243" i="1" s="1"/>
  <c r="L243" i="1"/>
  <c r="M243" i="1" s="1"/>
  <c r="J243" i="1"/>
  <c r="K243" i="1" s="1"/>
  <c r="H243" i="1"/>
  <c r="I243" i="1" s="1"/>
  <c r="F243" i="1"/>
  <c r="G243" i="1" s="1"/>
  <c r="N242" i="1"/>
  <c r="O242" i="1" s="1"/>
  <c r="L242" i="1"/>
  <c r="M242" i="1" s="1"/>
  <c r="J242" i="1"/>
  <c r="K242" i="1" s="1"/>
  <c r="H242" i="1"/>
  <c r="I242" i="1" s="1"/>
  <c r="F242" i="1"/>
  <c r="G242" i="1" s="1"/>
  <c r="N241" i="1"/>
  <c r="O241" i="1" s="1"/>
  <c r="L241" i="1"/>
  <c r="M241" i="1" s="1"/>
  <c r="J241" i="1"/>
  <c r="K241" i="1" s="1"/>
  <c r="H241" i="1"/>
  <c r="I241" i="1" s="1"/>
  <c r="F241" i="1"/>
  <c r="G241" i="1" s="1"/>
  <c r="F238" i="1"/>
  <c r="F237" i="1"/>
  <c r="F236" i="1"/>
  <c r="F235" i="1"/>
  <c r="F232" i="1"/>
  <c r="J231" i="1"/>
  <c r="I231" i="1"/>
  <c r="H231" i="1"/>
  <c r="G231" i="1"/>
  <c r="F231" i="1"/>
  <c r="F233" i="1" s="1"/>
  <c r="J230" i="1"/>
  <c r="I230" i="1"/>
  <c r="H230" i="1"/>
  <c r="G230" i="1"/>
  <c r="F230" i="1"/>
</calcChain>
</file>

<file path=xl/sharedStrings.xml><?xml version="1.0" encoding="utf-8"?>
<sst xmlns="http://schemas.openxmlformats.org/spreadsheetml/2006/main" count="2389" uniqueCount="930">
  <si>
    <t>Sub-area</t>
  </si>
  <si>
    <t>Person</t>
  </si>
  <si>
    <t>Institution, Position</t>
  </si>
  <si>
    <t>Country</t>
  </si>
  <si>
    <t>E-mail</t>
  </si>
  <si>
    <t>Type</t>
  </si>
  <si>
    <t>Exploratory interview</t>
  </si>
  <si>
    <t>Focus group</t>
  </si>
  <si>
    <t>DELPHI</t>
  </si>
  <si>
    <t>Workshop</t>
  </si>
  <si>
    <t>Who will contact?</t>
  </si>
  <si>
    <t>Contacting progress</t>
  </si>
  <si>
    <t>Teachers and trainers</t>
  </si>
  <si>
    <t>Michiel Heijnen, President</t>
  </si>
  <si>
    <t>Association for teacher education in Europe (ATEE)</t>
  </si>
  <si>
    <t>EU-27</t>
  </si>
  <si>
    <t>president@atee.education</t>
  </si>
  <si>
    <t>Stakeholder</t>
  </si>
  <si>
    <t>Yes</t>
  </si>
  <si>
    <t>ID</t>
  </si>
  <si>
    <t>Contacted</t>
  </si>
  <si>
    <t>Dr. Siebrich de Vries</t>
  </si>
  <si>
    <t>University of Groningen</t>
  </si>
  <si>
    <t>NL</t>
  </si>
  <si>
    <t>s.de.vries@rug.nl</t>
  </si>
  <si>
    <t>Expert</t>
  </si>
  <si>
    <t>No</t>
  </si>
  <si>
    <t>Prof. dr. Klaas van Veen</t>
  </si>
  <si>
    <t>klaas.van.veen@rug.nl</t>
  </si>
  <si>
    <t>Dr. Pilar Colás</t>
  </si>
  <si>
    <t>University of Seville</t>
  </si>
  <si>
    <t>ES</t>
  </si>
  <si>
    <t>pcolas@us.es</t>
  </si>
  <si>
    <t>Iwona Ocetkiewicz</t>
  </si>
  <si>
    <t>Pedagogical University of Krakow</t>
  </si>
  <si>
    <t>PL</t>
  </si>
  <si>
    <t>iwona.ocetkiewicz@up.krakow.pl</t>
  </si>
  <si>
    <t>Johannes König</t>
  </si>
  <si>
    <t>Cologne University</t>
  </si>
  <si>
    <t>DE</t>
  </si>
  <si>
    <t>johannes.koenig@uni-koeln.de</t>
  </si>
  <si>
    <t>Ana Sofia Pinho</t>
  </si>
  <si>
    <t>University of Lissabon</t>
  </si>
  <si>
    <t>PT</t>
  </si>
  <si>
    <t>aspinho@ie.ulisboa.pt</t>
  </si>
  <si>
    <t>Julian Stanley</t>
  </si>
  <si>
    <t>ETF</t>
  </si>
  <si>
    <t>Ove Edvard Hatlevik</t>
  </si>
  <si>
    <t>University of Oslo</t>
  </si>
  <si>
    <t>ove-edvard.hatlevik@oslomet.no</t>
  </si>
  <si>
    <t>Sustainability in education (incl. green transition)</t>
  </si>
  <si>
    <t>Prof. Dr. Matthias Barth</t>
  </si>
  <si>
    <t>Institute of Integrative Research Leuphana University Lüneburg,Germany; Education for Sustainable Development, ESD Expert Net</t>
  </si>
  <si>
    <t>mbarth4@asu.edu</t>
  </si>
  <si>
    <t>AŠ</t>
  </si>
  <si>
    <t>contacted for other matters, if responds at all, will ask also about this</t>
  </si>
  <si>
    <t>Robert James Didham</t>
  </si>
  <si>
    <t>Inland Norway University of Applied Sciences</t>
  </si>
  <si>
    <t>IE</t>
  </si>
  <si>
    <t>robert.didham@inn.no</t>
  </si>
  <si>
    <t>Marco Rieckmann</t>
  </si>
  <si>
    <t>University of Vechta</t>
  </si>
  <si>
    <t>marco.rieckmann@uni-vechta.de</t>
  </si>
  <si>
    <t>specialises in sustainabile education in higher education, but might be useful at least for DELPHI</t>
  </si>
  <si>
    <t>Daniel Olsson</t>
  </si>
  <si>
    <t>Karlstad University</t>
  </si>
  <si>
    <t>SE</t>
  </si>
  <si>
    <t>daniel.olsson@kau.se</t>
  </si>
  <si>
    <t>Dr Jelle Boeve-de Pauw</t>
  </si>
  <si>
    <t>Utrecht University</t>
  </si>
  <si>
    <t>j.n.a.boeve-depauw@uu.nl</t>
  </si>
  <si>
    <t>Niklas M. Gericke</t>
  </si>
  <si>
    <t>niklas.gericke@kau.se</t>
  </si>
  <si>
    <t>interview set for the 12th of January 2023</t>
  </si>
  <si>
    <t>Mareike Beiersdorf</t>
  </si>
  <si>
    <t>ESD Expert Net</t>
  </si>
  <si>
    <t>beiersdorf.mareike@gmail.com</t>
  </si>
  <si>
    <t>Enrico Fabian</t>
  </si>
  <si>
    <t>University of Potsdam, ESD Expert Net</t>
  </si>
  <si>
    <t>www.uni-potsdam.de</t>
  </si>
  <si>
    <t>Katrin Frey</t>
  </si>
  <si>
    <t>Katrinfrey@me.com</t>
  </si>
  <si>
    <t>Nicola Fürst-Schuhmacher</t>
  </si>
  <si>
    <t>Engagement Global, ESD Expert Net</t>
  </si>
  <si>
    <t xml:space="preserve"> info@engagement-global.de</t>
  </si>
  <si>
    <t>Dr. Christa Henze</t>
  </si>
  <si>
    <t>University Duisburg-Essen, ESD Expert Net</t>
  </si>
  <si>
    <t>www.uni-due.de</t>
  </si>
  <si>
    <t>Dr. Thomas Hoffmann</t>
  </si>
  <si>
    <t>Teacher Training Center, Karlsruhe, ESD Expert Net</t>
  </si>
  <si>
    <t>Thomas.hoffmann@semgym-karlsruhe.de</t>
  </si>
  <si>
    <t>Reiner Mathar</t>
  </si>
  <si>
    <t>ANU Hessen e.V., ESD Expert Net</t>
  </si>
  <si>
    <t>reiner.mathar@t-online.de</t>
  </si>
  <si>
    <t>Katarina Rončević</t>
  </si>
  <si>
    <t>Greenpeace e.V., ESD Expert Net</t>
  </si>
  <si>
    <t>katarinaroncevic@aol.com</t>
  </si>
  <si>
    <t xml:space="preserve">Hannes Siege
</t>
  </si>
  <si>
    <t>siegeh@web.de</t>
  </si>
  <si>
    <t>Dr. Jennifer Krah</t>
  </si>
  <si>
    <t>Eberswalde University for Sustainable Development, ESD Expert Net</t>
  </si>
  <si>
    <t>jennifer.m.krah@googlemail.com
Jennifer.Krah@hnee.de</t>
  </si>
  <si>
    <t>Arjen Wals</t>
  </si>
  <si>
    <t>Wageningen University</t>
  </si>
  <si>
    <t>arjen.wals@wur.nl</t>
  </si>
  <si>
    <t>we approached him to be our official expert in the study, has no time for that, but might answer Delphi survey</t>
  </si>
  <si>
    <t>Franz Rauch</t>
  </si>
  <si>
    <t>Klagenfurt University</t>
  </si>
  <si>
    <t>AT</t>
  </si>
  <si>
    <t>Franz.Rauch@aau.at</t>
  </si>
  <si>
    <t>Ingo Eilks</t>
  </si>
  <si>
    <t>University of Bremen</t>
  </si>
  <si>
    <t>ingo.eilks@uni-bremen.de</t>
  </si>
  <si>
    <t>Paul Vare</t>
  </si>
  <si>
    <t>University of Gloucestershire</t>
  </si>
  <si>
    <t>UK</t>
  </si>
  <si>
    <t>pvare@glos.ac.uk</t>
  </si>
  <si>
    <t>Anita Pipere</t>
  </si>
  <si>
    <t>Daugavpils Universitāte</t>
  </si>
  <si>
    <t>LV</t>
  </si>
  <si>
    <t>anita.pipere@rsu.lv</t>
  </si>
  <si>
    <t>Prof. Daniella Tilbury</t>
  </si>
  <si>
    <t>University of Cambridge</t>
  </si>
  <si>
    <t>daniella.tilbury@gibraltar.gov.gi</t>
  </si>
  <si>
    <t>Representative</t>
  </si>
  <si>
    <t>GirlsGoCircular Project</t>
  </si>
  <si>
    <t>https://eit-girlsgocircular.eu/contact-us/</t>
  </si>
  <si>
    <t>Well-being of youth and educational staff</t>
  </si>
  <si>
    <t>Veronika Ottová-Jordan</t>
  </si>
  <si>
    <t>UKE Hamburg</t>
  </si>
  <si>
    <t>v.ottova-jordan@uke.de</t>
  </si>
  <si>
    <t>Contacted (out of office)</t>
  </si>
  <si>
    <t>Saoirse Nic Gabhainn</t>
  </si>
  <si>
    <t>University of Galway</t>
  </si>
  <si>
    <t>saoirse.nicgabhainn@nuigalway.ie</t>
  </si>
  <si>
    <t>Antony Morgan</t>
  </si>
  <si>
    <t>Glasgow Caledonian University</t>
  </si>
  <si>
    <t>Antony.Morgan@gcu.ac.uk</t>
  </si>
  <si>
    <t>Carmel Cefai</t>
  </si>
  <si>
    <t>University of Malta</t>
  </si>
  <si>
    <t>MT</t>
  </si>
  <si>
    <t>cres@um.edu.mt</t>
  </si>
  <si>
    <t>Kitty Stewart</t>
  </si>
  <si>
    <t>London School of Economics</t>
  </si>
  <si>
    <t>k.j.stewart@lse.ac.uk</t>
  </si>
  <si>
    <t>Anette Schulz</t>
  </si>
  <si>
    <t>Schools for Health in Europe Network Foundation</t>
  </si>
  <si>
    <t>DK</t>
  </si>
  <si>
    <t>ansc@schoolsforhealth.org</t>
  </si>
  <si>
    <t>Dr. M.C.J.L. (Marie-Christine) Opdenakker</t>
  </si>
  <si>
    <t>m.c.j.l.opdenakker@rug.nl</t>
  </si>
  <si>
    <t>Bieke De Fraine</t>
  </si>
  <si>
    <t>KU Leuven</t>
  </si>
  <si>
    <t>BE</t>
  </si>
  <si>
    <t>bieke.defraine@kuleuven.be</t>
  </si>
  <si>
    <t>Michel Vandenbroeck</t>
  </si>
  <si>
    <t>Ghent University, Associate Professor</t>
  </si>
  <si>
    <t>Michel.Vandenbroeck@UGent.be</t>
  </si>
  <si>
    <t>Equity in education</t>
  </si>
  <si>
    <t>Luisa Araujo</t>
  </si>
  <si>
    <t>ISEC Lisboa</t>
  </si>
  <si>
    <t>luisa.araujo@iseclisboa.pt</t>
  </si>
  <si>
    <t>Beatriz Pont</t>
  </si>
  <si>
    <t>SciencesPo</t>
  </si>
  <si>
    <t>FR</t>
  </si>
  <si>
    <t>beatriz.pont@sciencespo.fr</t>
  </si>
  <si>
    <t>Ludger Woessmann</t>
  </si>
  <si>
    <t>University of Munich</t>
  </si>
  <si>
    <t>woessmann@ifo.de</t>
  </si>
  <si>
    <t>Elina Kilpi-Jakonen</t>
  </si>
  <si>
    <t>University of Turku</t>
  </si>
  <si>
    <t>FI</t>
  </si>
  <si>
    <t>elina.kilpi-jakonen@utu.fi</t>
  </si>
  <si>
    <t>Ralph Hippe</t>
  </si>
  <si>
    <t>CEDEFOP</t>
  </si>
  <si>
    <t>ralph.hippe@cedefop.europa.eu</t>
  </si>
  <si>
    <t>Kaire Põder</t>
  </si>
  <si>
    <t>Estonian Business School, Professor</t>
  </si>
  <si>
    <t>EE</t>
  </si>
  <si>
    <t>kaire.poder@ebs.ee</t>
  </si>
  <si>
    <t>Dragana Avramov</t>
  </si>
  <si>
    <t>Network of Experts working on the Social dimension of Education and Training (NESET), Population and Social Policy Consultants (PSPC)</t>
  </si>
  <si>
    <t>dragana@avramov.org</t>
  </si>
  <si>
    <t>Prof. Carmel Cefai</t>
  </si>
  <si>
    <t>University of Malta, NESET</t>
  </si>
  <si>
    <t>Form in the web-site</t>
  </si>
  <si>
    <t>Not available for interview, but can answer questions in writing</t>
  </si>
  <si>
    <t>Javier Diez-Palomar</t>
  </si>
  <si>
    <t>University of Barcelona</t>
  </si>
  <si>
    <t>jdiezpalomar@ub.edu</t>
  </si>
  <si>
    <t>Jenni Alisaari</t>
  </si>
  <si>
    <t>jenali@utu.fi</t>
  </si>
  <si>
    <t>Prof. Jim Anderson</t>
  </si>
  <si>
    <t>University of British Columbia</t>
  </si>
  <si>
    <t>jim.anderson@ubc.ca</t>
  </si>
  <si>
    <t>Helena Costa Araújo</t>
  </si>
  <si>
    <t>Faculty of Psychology and Educational Sciences, University of Porto</t>
  </si>
  <si>
    <t>haraujo@fpce.up.pt</t>
  </si>
  <si>
    <t>Peter Dankmeijer</t>
  </si>
  <si>
    <t>Independent Consultant</t>
  </si>
  <si>
    <t>peterdankmeijer@gmail.com</t>
  </si>
  <si>
    <t>Monica Dowling</t>
  </si>
  <si>
    <t>University of Sheffield</t>
  </si>
  <si>
    <t>Monica.dowling2014@gmail.com</t>
  </si>
  <si>
    <t>Per Kornhall</t>
  </si>
  <si>
    <t>European Commission (affiliated)</t>
  </si>
  <si>
    <t>per@kornhall.net</t>
  </si>
  <si>
    <t>Hanna Ragnarsdóttir</t>
  </si>
  <si>
    <t>University of Iceland</t>
  </si>
  <si>
    <t>hannar@hi.is</t>
  </si>
  <si>
    <t>Juraj Vantuch</t>
  </si>
  <si>
    <t>SK</t>
  </si>
  <si>
    <t>vantuch@fedu.uniba.sk</t>
  </si>
  <si>
    <t>Raphaela Schlicht-Schmaelzle</t>
  </si>
  <si>
    <t>Leibniz-Institut für Bildungsforschung und Bildungsinformation</t>
  </si>
  <si>
    <t>https://www.linkedin.com/in/schlichtschmaelzle/?locale=en_US</t>
  </si>
  <si>
    <t>Isabelle Stadelmann-Steffen</t>
  </si>
  <si>
    <t>University of Bern</t>
  </si>
  <si>
    <t>isabelle.stadelmann@unibe.ch</t>
  </si>
  <si>
    <t>Digitalisation in education</t>
  </si>
  <si>
    <t>Urania Sarri</t>
  </si>
  <si>
    <t>GR</t>
  </si>
  <si>
    <t>raniasarri@sch.gr</t>
  </si>
  <si>
    <t>Julian McDougall</t>
  </si>
  <si>
    <t>Bournemouth University, Professor of Media and Education</t>
  </si>
  <si>
    <t>jmcdou-gall@bournemouth.ac.uk</t>
  </si>
  <si>
    <t>Gianluca Coppola, Director, Scientific advisor</t>
  </si>
  <si>
    <t>Euroepan Digital Learning Network</t>
  </si>
  <si>
    <t>IT</t>
  </si>
  <si>
    <t>Prof. Matthew Montebello</t>
  </si>
  <si>
    <t>mmont@cs.um.edu.mt</t>
  </si>
  <si>
    <t>Prof Deirdre Butler</t>
  </si>
  <si>
    <t>Dublin City University</t>
  </si>
  <si>
    <t>deirdre.butler@dcu.ie</t>
  </si>
  <si>
    <t>Dr. Inge Molenaar</t>
  </si>
  <si>
    <t>Radboud University Nijmegen</t>
  </si>
  <si>
    <t>inge.molenaar@ru.nl</t>
  </si>
  <si>
    <t>Prof. Dr. Hanni Muukkonen</t>
  </si>
  <si>
    <t>University of Oulu</t>
  </si>
  <si>
    <t>hanni.muukkonen@oulu.fi</t>
  </si>
  <si>
    <t>Tine Anderson</t>
  </si>
  <si>
    <t>Danish Technological Institute</t>
  </si>
  <si>
    <t>kafh@teknologisk.dk</t>
  </si>
  <si>
    <t>Svenia Busson</t>
  </si>
  <si>
    <t>European Edtech Alliance</t>
  </si>
  <si>
    <t>sbusson@mangrove.fr</t>
  </si>
  <si>
    <t>Peter Palvolgyi</t>
  </si>
  <si>
    <t>ALL DIGITAL</t>
  </si>
  <si>
    <t>peter.palvolgyi@all-digital.org</t>
  </si>
  <si>
    <t>Geir Ottestad</t>
  </si>
  <si>
    <t>Norwegian Directorate for Education and Training, Senior Expert</t>
  </si>
  <si>
    <t>NO</t>
  </si>
  <si>
    <t>geir.ottestad@iktsenteret.no</t>
  </si>
  <si>
    <t>Ben Williamson</t>
  </si>
  <si>
    <t>University of Edinburgh</t>
  </si>
  <si>
    <t>Ben.Williamson@ed.ac.uk</t>
  </si>
  <si>
    <t>Sonia Livingstone</t>
  </si>
  <si>
    <t>LSE</t>
  </si>
  <si>
    <t>s.livingstone@lse.ac.uk</t>
  </si>
  <si>
    <t>Wolmet Barendregt</t>
  </si>
  <si>
    <t>University of Gothenburg</t>
  </si>
  <si>
    <t>wolmet@ituniv.se</t>
  </si>
  <si>
    <t>Lidija Kralj</t>
  </si>
  <si>
    <t>European Commission (affiliated) European Schoolnet; independent expert</t>
  </si>
  <si>
    <t>lkralj@inet.hr</t>
  </si>
  <si>
    <t>Open Classrooms</t>
  </si>
  <si>
    <t>https://openclassrooms.zendesk.com/hc/fr/requests/new</t>
  </si>
  <si>
    <t>One of the biggest EU commercial online schools (atttended EU summit on education)</t>
  </si>
  <si>
    <t>Michael Hallissy</t>
  </si>
  <si>
    <t>H2 Learning</t>
  </si>
  <si>
    <t>mhallissy@h2.ie</t>
  </si>
  <si>
    <t>John Hurley</t>
  </si>
  <si>
    <t>jhurley@h2.ie</t>
  </si>
  <si>
    <t xml:space="preserve">Vincenza Benigno
</t>
  </si>
  <si>
    <t>Italian National Reasearch Council</t>
  </si>
  <si>
    <t>benigno@itd.cnr.it</t>
  </si>
  <si>
    <t>MÄRT ARO</t>
  </si>
  <si>
    <t>Nordic EdTech Forum - N8, DreamApply</t>
  </si>
  <si>
    <t>Niall Winters</t>
  </si>
  <si>
    <t>University of Oxford</t>
  </si>
  <si>
    <t>niall.winters@education.ox.ac.uk</t>
  </si>
  <si>
    <t>Civic education</t>
  </si>
  <si>
    <t>Civic Europe</t>
  </si>
  <si>
    <t>civiceurope@mitost.org</t>
  </si>
  <si>
    <t>Gema M. García-Albacete</t>
  </si>
  <si>
    <t>Department of Social Sciences at Universidad Carlos III</t>
  </si>
  <si>
    <t>gemgarci@clio.uc3m.es</t>
  </si>
  <si>
    <t>Elin McCallum</t>
  </si>
  <si>
    <t>Bantani Education
European Commission Expert</t>
  </si>
  <si>
    <t>elin@bantani.com</t>
  </si>
  <si>
    <t>she focuses exclusively on entrepreneurship and runs the Bantani org. with the same focus</t>
  </si>
  <si>
    <t>Dr Nicola Savvides</t>
  </si>
  <si>
    <t>University of Bath, Department of Education</t>
  </si>
  <si>
    <t>n.savvides@bath.ac.uk</t>
  </si>
  <si>
    <t>Prof. Jaana Seikkula-Leino</t>
  </si>
  <si>
    <t>MID Sweden University, Department of Education (UTV)</t>
  </si>
  <si>
    <t>jaana.seikkula-leino@miun.se</t>
  </si>
  <si>
    <t>focuses mostly on entrepreneurship, but also digital and sustainable education</t>
  </si>
  <si>
    <t>Dr Wiel Veugelers</t>
  </si>
  <si>
    <t>University of Humanistic Studies</t>
  </si>
  <si>
    <t>W.Veugelers@UvH.nl</t>
  </si>
  <si>
    <t>we approached him during the tendering phase to be involved as an expert, but did not get any response</t>
  </si>
  <si>
    <t xml:space="preserve">All areas </t>
  </si>
  <si>
    <t>European Parents Association</t>
  </si>
  <si>
    <t>office@europarents.eu</t>
  </si>
  <si>
    <t>Negotiating</t>
  </si>
  <si>
    <t>Lithuanian Parents' Forum</t>
  </si>
  <si>
    <t>LT</t>
  </si>
  <si>
    <t>info@tevuforumas.lt</t>
  </si>
  <si>
    <t>Article 26 Parents Association</t>
  </si>
  <si>
    <t>info@articolo26.it</t>
  </si>
  <si>
    <t>Portuguese National Confederation of Parents' Associations</t>
  </si>
  <si>
    <t>geral@fersap.pt</t>
  </si>
  <si>
    <t>Parents Association of Catholic Schools</t>
  </si>
  <si>
    <t>segreteria.nazionale@agesc.it</t>
  </si>
  <si>
    <t>Federation of Parents' Associations of the West, Lezíria Tejo and Middle Tejo Regions</t>
  </si>
  <si>
    <t>geral@fapoestejo.pt</t>
  </si>
  <si>
    <t>Generation Family (GEFAM)</t>
  </si>
  <si>
    <t>segreteria@generazionefamiglia.it</t>
  </si>
  <si>
    <t>Austrian Parents' Association</t>
  </si>
  <si>
    <t>office@elternverband.at</t>
  </si>
  <si>
    <t xml:space="preserve">Estonian Parents' Association </t>
  </si>
  <si>
    <t>info@laps.ee</t>
  </si>
  <si>
    <t>Pancypriot Confederation of Secondary Education Parents</t>
  </si>
  <si>
    <t>CY</t>
  </si>
  <si>
    <t>info@pasygome.org</t>
  </si>
  <si>
    <t>Pancypriot Confederation of Federations of Associations of Parents of Primary Schools</t>
  </si>
  <si>
    <t>pasygondim@cytanet.com.cy</t>
  </si>
  <si>
    <t>MOIGE (Italian Parents Movement)</t>
  </si>
  <si>
    <t>segreteria@moige.it</t>
  </si>
  <si>
    <t>Step by Step Parent Association</t>
  </si>
  <si>
    <t>CR</t>
  </si>
  <si>
    <t>info@urkpk.org</t>
  </si>
  <si>
    <t xml:space="preserve">National Parents Council of Ireland </t>
  </si>
  <si>
    <t>info@npc.ie</t>
  </si>
  <si>
    <t>FAPAE</t>
  </si>
  <si>
    <t>presidente@fapae-eigef.com</t>
  </si>
  <si>
    <t>PCPAPCK (Cypriot Parents' Association)</t>
  </si>
  <si>
    <t>pssgdkn@cytanet.com.cy</t>
  </si>
  <si>
    <t>FAPEL Parents Association</t>
  </si>
  <si>
    <t>fapel@fapel.cat</t>
  </si>
  <si>
    <t>FAPACEL Parents Association</t>
  </si>
  <si>
    <t>ampas.fapacel@gmail.com</t>
  </si>
  <si>
    <t>FAES (“Family and School”)</t>
  </si>
  <si>
    <t>giovanni.sanfilippo@faesmilano.it</t>
  </si>
  <si>
    <t>aFFaC (Federated Associations of Families of Students of Catalonia)</t>
  </si>
  <si>
    <t>projectes@affac.cat</t>
  </si>
  <si>
    <t>FEPACE</t>
  </si>
  <si>
    <t>fepace@fomento.edu</t>
  </si>
  <si>
    <t>Apel (Association of parents of free education students)</t>
  </si>
  <si>
    <t>secretariat@apelnationale.fr</t>
  </si>
  <si>
    <t>Federal Council of Parents</t>
  </si>
  <si>
    <t>info@bundeselternrat.de</t>
  </si>
  <si>
    <t>FAPEL (Umbrella organisation of the Luxembourg Parents’ Associations)</t>
  </si>
  <si>
    <t>LU</t>
  </si>
  <si>
    <t>fapel@education.lu</t>
  </si>
  <si>
    <t>SRRZ (Slovak Council of Parental Associations)</t>
  </si>
  <si>
    <t>predseda.srrzpp@gmail.com</t>
  </si>
  <si>
    <t>Skole og Forældre</t>
  </si>
  <si>
    <t>foraeldreraadgivningen@skole-foraeldre.dk</t>
  </si>
  <si>
    <t>ZASSS (Association of Active Parents' Councils of Slovenia)</t>
  </si>
  <si>
    <t>SI</t>
  </si>
  <si>
    <t>info@zasss.si</t>
  </si>
  <si>
    <t>Giuseppina Tucci, Secretary General</t>
  </si>
  <si>
    <t>Organising Bureau of European Student School Unions/Lifelong Learning Platform</t>
  </si>
  <si>
    <t>secretariat@obessu.org; com-munications@obessu.org</t>
  </si>
  <si>
    <t>European School Net</t>
  </si>
  <si>
    <t>info@eun.org</t>
  </si>
  <si>
    <t>ask during exploratory interview if would be able to provide contacts for representatives of national ministries, if not, maybe would at least be able to send out invitations to DELPHI and workshop themselves</t>
  </si>
  <si>
    <t>Petra van Haren / another representative</t>
  </si>
  <si>
    <t>European School Heads Association, Head</t>
  </si>
  <si>
    <t>petra.vanharen@esha.org</t>
  </si>
  <si>
    <t>Ria Verlinde</t>
  </si>
  <si>
    <t>Association of Managers of Flemish Education (Vereniging Leidinggevenden Vlaams Onderwijs)</t>
  </si>
  <si>
    <t>ria.verlinde@suwvb.be</t>
  </si>
  <si>
    <t>Maria Gaydarova</t>
  </si>
  <si>
    <t>Foundation World Education Forum Bulgaria – WEF Bulgaria</t>
  </si>
  <si>
    <t>BG</t>
  </si>
  <si>
    <t>mariawefbg@abv.bg</t>
  </si>
  <si>
    <t>Antonija Mirosavljević</t>
  </si>
  <si>
    <t xml:space="preserve">
HUROŠ – Croatian association of Primary School Principals</t>
  </si>
  <si>
    <t>HR</t>
  </si>
  <si>
    <t>ravnatelj@osagm.hr</t>
  </si>
  <si>
    <t>Suzana Hitrec</t>
  </si>
  <si>
    <t>UHSR – Association of Croatian Secondary school principals</t>
  </si>
  <si>
    <t>suzana.hitrec@gmail.com</t>
  </si>
  <si>
    <t>Claus Hjortdal</t>
  </si>
  <si>
    <t>Skoleleder Foreningen (Association of School Leaders, Denmark)</t>
  </si>
  <si>
    <t>clhj@skolelederne.org</t>
  </si>
  <si>
    <t>Toomas Krusimagi</t>
  </si>
  <si>
    <t>EKJU – Estonian School Leaders’ Association</t>
  </si>
  <si>
    <t>toomas.kruusimagi@tik.edu.ee</t>
  </si>
  <si>
    <t>Jukka O. Mattila</t>
  </si>
  <si>
    <t>FASSS – The Finnish Association of Small Secondary Schools</t>
  </si>
  <si>
    <t>jukka.o.mattila@pp.inet.fi</t>
  </si>
  <si>
    <t>Antti Ikonen</t>
  </si>
  <si>
    <t>Sure Fire – The Finnish Association of Principals</t>
  </si>
  <si>
    <t>toni.lehtinen@surefire.fi</t>
  </si>
  <si>
    <t>Thierry Charlier</t>
  </si>
  <si>
    <t>ESHA – France</t>
  </si>
  <si>
    <t>thierry.charlier@ac-versailles.fr</t>
  </si>
  <si>
    <t>Virginie Abate</t>
  </si>
  <si>
    <t>ID-FO – Syndicat Indépendant des Personnels de Direction de l’Education Nationale</t>
  </si>
  <si>
    <t>virginie.abate@ac-versailles.fr</t>
  </si>
  <si>
    <t>Mr. Avtandil Abdushelishvili</t>
  </si>
  <si>
    <t>Georgian Association of School Administrators</t>
  </si>
  <si>
    <t>GA</t>
  </si>
  <si>
    <t>info@gasa.edu.ge</t>
  </si>
  <si>
    <t>Gudrun Wolters-Vogeler</t>
  </si>
  <si>
    <t>Der Allgemeine Schulleitungsverband Deutschlands e.V. (ASD)</t>
  </si>
  <si>
    <t>kontakt@schulleitungsverbaende.de</t>
  </si>
  <si>
    <t>Kristinn Thorsteinsson</t>
  </si>
  <si>
    <t>Icelandic School Heads Association</t>
  </si>
  <si>
    <t>IS</t>
  </si>
  <si>
    <t>kristinn@fg.is</t>
  </si>
  <si>
    <t>Paul Byrne</t>
  </si>
  <si>
    <t>National Association of Principals and Deputy Principals</t>
  </si>
  <si>
    <t>paulbyrne@napd.ie</t>
  </si>
  <si>
    <t>Milena Valbonesi</t>
  </si>
  <si>
    <t>ANP – Associazione nazionale dirigenti pubblici e alte professionalità della scuola</t>
  </si>
  <si>
    <t>milena_valbonesi@hotmail.com</t>
  </si>
  <si>
    <t>Dainius Žvirdauskas</t>
  </si>
  <si>
    <t>LSHA – Lithuanian School Leaders Association</t>
  </si>
  <si>
    <t>dainiuszv@gmail.com</t>
  </si>
  <si>
    <t>Karin Straus</t>
  </si>
  <si>
    <t>AVS – Algemene Vereniging Schoolleiders</t>
  </si>
  <si>
    <t>k.straus@avs.nl</t>
  </si>
  <si>
    <t>Carolien Hueting</t>
  </si>
  <si>
    <t>VO-raad – Vereniging van Scholen in het Voortgezet Onderwijs</t>
  </si>
  <si>
    <t>carolienhueting@vo-raad.nl</t>
  </si>
  <si>
    <t>Stig Johannessen</t>
  </si>
  <si>
    <t>Skolelederforbundet</t>
  </si>
  <si>
    <t>stig.johannessen@skolelederforbundet.no</t>
  </si>
  <si>
    <t>Álvaro Almeida Santos</t>
  </si>
  <si>
    <t>ANDAEP – Associação Nacional de Diretores de Agrupamentos e Escolas Públicas</t>
  </si>
  <si>
    <t>andaep@gmail.com</t>
  </si>
  <si>
    <t>Mr. Dejan Nedić</t>
  </si>
  <si>
    <t>Društvo direktora škola Srbije</t>
  </si>
  <si>
    <t>RS</t>
  </si>
  <si>
    <t>skola@drugaekonomska.edu.rs</t>
  </si>
  <si>
    <t>Greg Dempster</t>
  </si>
  <si>
    <t>AHDS – The Association of Headteachers and Deputes in Scotland</t>
  </si>
  <si>
    <t>greg@ahds.org.uk</t>
  </si>
  <si>
    <t>Dr. Nives Počkar</t>
  </si>
  <si>
    <t>Association of Principals of Secondary Schools Slovenia (Društvo Ravnatelj)</t>
  </si>
  <si>
    <t>nives.pockar@guest.arnes.si</t>
  </si>
  <si>
    <t>Fani Al Mansour</t>
  </si>
  <si>
    <t>Federation of Secondary Schools and Dormitories of Slovenia</t>
  </si>
  <si>
    <t>fani.al-mansour@guest.arnes.si</t>
  </si>
  <si>
    <t>Jaume Prat</t>
  </si>
  <si>
    <t>Axia – Association of Catalan School Managers</t>
  </si>
  <si>
    <t>jprat124@xtec.cat</t>
  </si>
  <si>
    <t>Neus Caufapé</t>
  </si>
  <si>
    <t>ADSLL – Associació de Directius Escolars de les Terres de Lleida</t>
  </si>
  <si>
    <t>adslleida@gmail.com</t>
  </si>
  <si>
    <t>Daniel Söderberg</t>
  </si>
  <si>
    <t>Sveriges Skolledarförbund – The Swedish Association of School Principals and Directors of Education</t>
  </si>
  <si>
    <t>pe.daniel.soderberg@live.se</t>
  </si>
  <si>
    <t>Rachael Warwick</t>
  </si>
  <si>
    <t>ASCL – Association of School and College Leaders</t>
  </si>
  <si>
    <t>Rachael.warwick@ascl.org.uk</t>
  </si>
  <si>
    <t>Denise Hodgson</t>
  </si>
  <si>
    <t xml:space="preserve">
ASCL – Association of School and College Leaders</t>
  </si>
  <si>
    <t>Denise.Hodgson@ascl.org.uk</t>
  </si>
  <si>
    <t>Chris Hill</t>
  </si>
  <si>
    <t>NAHT – National Association of Head Teachers</t>
  </si>
  <si>
    <t>chris.w.hill@me.com</t>
  </si>
  <si>
    <t>Rodrigo Queiroz e Melo, Chairman</t>
  </si>
  <si>
    <t>European Council of National Associations of Independent Schools</t>
  </si>
  <si>
    <r>
      <rPr>
        <u/>
        <sz val="10"/>
        <color rgb="FF0563C1"/>
        <rFont val="Calibri, sans-serif"/>
      </rPr>
      <t>secretariat@ecnais.org</t>
    </r>
    <r>
      <rPr>
        <u/>
        <sz val="10"/>
        <color rgb="FF000000"/>
        <rFont val="Calibri, sans-serif"/>
      </rPr>
      <t>; rqmelo@aeep.pt</t>
    </r>
  </si>
  <si>
    <t>Silvano Marseglia</t>
  </si>
  <si>
    <t>The European Association of Education (Teachers), President</t>
  </si>
  <si>
    <t>Contacted (via website form)</t>
  </si>
  <si>
    <t>European Youth Forum</t>
  </si>
  <si>
    <t>invitations@youthforum.org</t>
  </si>
  <si>
    <t>Global RCE (Regional Centre of Expertise) Network- Education for Sustainable Development</t>
  </si>
  <si>
    <t>should include representatives of separate RCE's, to be invited to answer DELPHI survey and to workshop</t>
  </si>
  <si>
    <t>Dr Gavin Bunting</t>
  </si>
  <si>
    <t>RCE Wales</t>
  </si>
  <si>
    <t>g.t.m.bunting@swansea.ac.uk</t>
  </si>
  <si>
    <t>Dr. Alex Ryan</t>
  </si>
  <si>
    <t>RCE Severn</t>
  </si>
  <si>
    <t>aryan@glos.ac.uk</t>
  </si>
  <si>
    <t>Betsy King</t>
  </si>
  <si>
    <t>RCE Scotland</t>
  </si>
  <si>
    <t>betsyking@lfsscotland.org</t>
  </si>
  <si>
    <t>Frances O Sule</t>
  </si>
  <si>
    <t>RCE North East</t>
  </si>
  <si>
    <t>frances.enearu@gmail.com</t>
  </si>
  <si>
    <t>Prof. Ros Wade</t>
  </si>
  <si>
    <t>RCE London</t>
  </si>
  <si>
    <t>wadetravel@hotmail.com</t>
  </si>
  <si>
    <t>RCE East Midlands</t>
  </si>
  <si>
    <t>areeves@dmu.ac.uk</t>
  </si>
  <si>
    <t>RCE West Sweden</t>
  </si>
  <si>
    <t>rcontact@rcewest.se</t>
  </si>
  <si>
    <t>Kerstin Sonesson</t>
  </si>
  <si>
    <t>RCE Skane</t>
  </si>
  <si>
    <t>Kerstin.sonesson@mah.se</t>
  </si>
  <si>
    <t>Xoán R. Doldán</t>
  </si>
  <si>
    <t>RCE Galicia</t>
  </si>
  <si>
    <t>xoan.doldan@usc.es</t>
  </si>
  <si>
    <t>Eduardo Luis Cardoso</t>
  </si>
  <si>
    <t>RCE Porto Metropolitan Area</t>
  </si>
  <si>
    <t>ecardoso@porto.ucp.pt</t>
  </si>
  <si>
    <t>Alexandra Azevedo</t>
  </si>
  <si>
    <t>RCE CREIAS-Oeste</t>
  </si>
  <si>
    <t>mpicambiente@gmail.com</t>
  </si>
  <si>
    <t>Krzysztof Walczak (Secretary)</t>
  </si>
  <si>
    <t>RCE Warsaw Metropolitan</t>
  </si>
  <si>
    <t>ka.walczak@uw.edu.pl</t>
  </si>
  <si>
    <t>Heleentje Swart</t>
  </si>
  <si>
    <t>RCE Fryslan</t>
  </si>
  <si>
    <t>heleentje.swart@circulairfriesland.frl</t>
  </si>
  <si>
    <t>Johanna Bernhardt</t>
  </si>
  <si>
    <t>RCE Tyrol Euro Region</t>
  </si>
  <si>
    <t>j.bernhardt@terra-institute.eu</t>
  </si>
  <si>
    <t>Dr. Charlotte Holland</t>
  </si>
  <si>
    <t>RCE Ireland</t>
  </si>
  <si>
    <t>charlotte.holland@dcu.ie</t>
  </si>
  <si>
    <t>Prof.Dr. Vassilios Makrakis</t>
  </si>
  <si>
    <t>RCE Crete</t>
  </si>
  <si>
    <t>makrakis@edc.uoc.gr</t>
  </si>
  <si>
    <t>Professor Eftichios Sartzetakis</t>
  </si>
  <si>
    <t>RCE Central Macedonia</t>
  </si>
  <si>
    <t>esartz@uom.edu.gr</t>
  </si>
  <si>
    <t>Tobias Till Keye</t>
  </si>
  <si>
    <t>RCE Stettiner Haff</t>
  </si>
  <si>
    <t>dialog@rce-stettinerhaff.eu</t>
  </si>
  <si>
    <t>Peter Reichenbach</t>
  </si>
  <si>
    <t>RCE Ruhr</t>
  </si>
  <si>
    <t>atavus@live.de</t>
  </si>
  <si>
    <t>Prof. Dr. Ulrich Holzbaur</t>
  </si>
  <si>
    <t>RCE Ostwürttemberg</t>
  </si>
  <si>
    <t>ulrich.holzbaur@hs-aalen.de</t>
  </si>
  <si>
    <t>Detlev Lindau-Bank</t>
  </si>
  <si>
    <t>RCE Oldenburger Münsterland</t>
  </si>
  <si>
    <t>detlev.lindaubank@me.com</t>
  </si>
  <si>
    <t>Dr. Christian J. Buettner</t>
  </si>
  <si>
    <t>RCE Nuremberg</t>
  </si>
  <si>
    <t>christian.buettner@stadt.nuernberg.de</t>
  </si>
  <si>
    <t>Sabine Leise</t>
  </si>
  <si>
    <t>RCE Munich</t>
  </si>
  <si>
    <t>sabine.leise@bene-muenchen.de</t>
  </si>
  <si>
    <t>Prof. Dr. Walter Leal</t>
  </si>
  <si>
    <t>RCE Hamburg</t>
  </si>
  <si>
    <t>walter.leal@haw-hamburg.de</t>
  </si>
  <si>
    <t>Francoise Laveuve</t>
  </si>
  <si>
    <t>RCE Brittany</t>
  </si>
  <si>
    <t>francoise.laveuve@rce-bretagne.fr</t>
  </si>
  <si>
    <t>Michel Ricard</t>
  </si>
  <si>
    <t>RCE BORDEAUX AQUITAINE</t>
  </si>
  <si>
    <t>michel.ricard@wanadoo.fr</t>
  </si>
  <si>
    <t>Anna Maaria (Mari) Nuutinen</t>
  </si>
  <si>
    <t>RCE Helsinki and Metropolitan</t>
  </si>
  <si>
    <t>marinuutinen@gmail.com</t>
  </si>
  <si>
    <t>Jeppe Læssøe, Chairman</t>
  </si>
  <si>
    <t>RCE Denmark</t>
  </si>
  <si>
    <t>jepl@edu.au.dk</t>
  </si>
  <si>
    <t>Jana Dlouhá</t>
  </si>
  <si>
    <t>RCE Czechia</t>
  </si>
  <si>
    <t>CZ</t>
  </si>
  <si>
    <t>jana.dlouha@czp.cuni.cz</t>
  </si>
  <si>
    <t>Christian Rammel</t>
  </si>
  <si>
    <t>RCE Vienna</t>
  </si>
  <si>
    <t>christian.rammel@wu.ac.at</t>
  </si>
  <si>
    <t>Prof. Anke Strüver</t>
  </si>
  <si>
    <t>RCE Graz-Styria</t>
  </si>
  <si>
    <t>anke.struever@uni-graz.at</t>
  </si>
  <si>
    <t>Joe O'Hara, President</t>
  </si>
  <si>
    <t>European Educational Research Association (ERRA), DCU Institute of Education, Dublin, Ireland</t>
  </si>
  <si>
    <t>joe.ohara@dcu.ie</t>
  </si>
  <si>
    <t>Interview scheduled for 9th of January, 2023</t>
  </si>
  <si>
    <t>Maria Pacheco Figueiredo</t>
  </si>
  <si>
    <t xml:space="preserve">ERRA, Polytechnic of Viseu School of Education, Viseu, Portugal </t>
  </si>
  <si>
    <t>mariapfigueiredo@gmail.com</t>
  </si>
  <si>
    <t>Andreas Hadjar</t>
  </si>
  <si>
    <t>ERRA, University of Luxembourg Institute of Education and Society, Luxembourg</t>
  </si>
  <si>
    <t>Andreas.Hadjar@uni.lu</t>
  </si>
  <si>
    <t>Prof. Dr. Petra Grell</t>
  </si>
  <si>
    <t>ERRA, Technische Universitat Darmstadt, Germany</t>
  </si>
  <si>
    <t>petra.grell@eera.eu</t>
  </si>
  <si>
    <t>Marit Honerød Hoveid</t>
  </si>
  <si>
    <t>ERRA, Dept of Education, Norwegian University of Science and Technology, Norway</t>
  </si>
  <si>
    <t>marithon@svt.ntnu.no</t>
  </si>
  <si>
    <t>Fabio Dovigo</t>
  </si>
  <si>
    <t>ERRA, Aarhus University, Copenhagen, Denmark</t>
  </si>
  <si>
    <t>fado@edu.au.dk</t>
  </si>
  <si>
    <t>Miroslav Beblavý, Scientific coordinator</t>
  </si>
  <si>
    <t>European Expert Network on Economics of Education</t>
  </si>
  <si>
    <t>miroslav.beblavy@gmail.com</t>
  </si>
  <si>
    <t>Gisela Cebrián Bernat</t>
  </si>
  <si>
    <t>Universitat Rovira i Virgili</t>
  </si>
  <si>
    <t>gisela.cebrian@urv.cat</t>
  </si>
  <si>
    <t>Graça S. Carvalho</t>
  </si>
  <si>
    <t>University of Minho</t>
  </si>
  <si>
    <t>graca@ie.uminho.pt</t>
  </si>
  <si>
    <t>Amandine Huntzinger</t>
  </si>
  <si>
    <t>Wallonian Government (General Secondary Expert in an EU network)</t>
  </si>
  <si>
    <t>amandine.huntzinger@cfwb.be</t>
  </si>
  <si>
    <t>Prof. Alexey Pamparov</t>
  </si>
  <si>
    <t>Bulgarian Academy of Sciences</t>
  </si>
  <si>
    <t>apamparov@gmail.bg</t>
  </si>
  <si>
    <t>Aigul Alieva</t>
  </si>
  <si>
    <t>Luxembourg Institute of Socio-Economic Research</t>
  </si>
  <si>
    <t>aigul.alieva@liser.lu</t>
  </si>
  <si>
    <t>Ari Antikainen</t>
  </si>
  <si>
    <t>University of Eastern Finland</t>
  </si>
  <si>
    <t>ari.antikainen@uef.fi</t>
  </si>
  <si>
    <t>Paul Bartolo</t>
  </si>
  <si>
    <t>https://www.um.edu.mt/uomsearch/emailform.php?u=uNiW0ZONk6OFoKVin5dt1NSI0p%2BYltmC1%2Be738Ckp54hlJyoktCH</t>
  </si>
  <si>
    <t>German Bender</t>
  </si>
  <si>
    <t>Arenaide Gruppen</t>
  </si>
  <si>
    <t>german.bender@arenagruppen.se</t>
  </si>
  <si>
    <t>Merike Darmody</t>
  </si>
  <si>
    <t>Economic and Social Research Institute of Ireland</t>
  </si>
  <si>
    <t>merike.darmody@esri.ie</t>
  </si>
  <si>
    <t>Ana Kozina</t>
  </si>
  <si>
    <t>Ljubljana Pedagogical University</t>
  </si>
  <si>
    <t>ana.kozina@pei.si</t>
  </si>
  <si>
    <t>Emmanuelle Le Pichon-Vorstman</t>
  </si>
  <si>
    <t>University of Toronto</t>
  </si>
  <si>
    <t>e.lepichon@utoronto.ca</t>
  </si>
  <si>
    <t>Jan Peeters</t>
  </si>
  <si>
    <t>VBJK | Ghent</t>
  </si>
  <si>
    <t>jan.peeters@vbjk.be</t>
  </si>
  <si>
    <t>Fátima Pereira</t>
  </si>
  <si>
    <t>University of Porto</t>
  </si>
  <si>
    <t>fpereira@fpce.up.pt</t>
  </si>
  <si>
    <t>Palle Rasmussen</t>
  </si>
  <si>
    <t>Aalborg University</t>
  </si>
  <si>
    <t>palleras@ikl.aau.dk</t>
  </si>
  <si>
    <t>Andrea Witt</t>
  </si>
  <si>
    <t>Eurochild AISBL</t>
  </si>
  <si>
    <t>info@eurochild.org
andrea.witt@eurochild.org</t>
  </si>
  <si>
    <t>-</t>
  </si>
  <si>
    <t>European Agency for Special Needs and Inclusive Education</t>
  </si>
  <si>
    <r>
      <rPr>
        <u/>
        <sz val="10"/>
        <color rgb="FF1155CC"/>
        <rFont val="Arial"/>
      </rPr>
      <t>secretariat@european-agency.org</t>
    </r>
    <r>
      <rPr>
        <sz val="10"/>
        <color rgb="FF000000"/>
        <rFont val="Arial"/>
      </rPr>
      <t>; brussels.office@european-agency.org</t>
    </r>
  </si>
  <si>
    <t>Daniel Wisniewski</t>
  </si>
  <si>
    <t>European Federation of Education Employers (EFEE)</t>
  </si>
  <si>
    <t>daniel.wisniewski@educationemployers.eu</t>
  </si>
  <si>
    <t xml:space="preserve">
Susan Flocken</t>
  </si>
  <si>
    <t>European Trade Union Committee for Education (ETUCE)</t>
  </si>
  <si>
    <t>secretariat@csee-etuce.org
susan.flocken@csee-etuce.org</t>
  </si>
  <si>
    <t>Janet Looney</t>
  </si>
  <si>
    <t>European Institute of Education and Social Policy</t>
  </si>
  <si>
    <t>looney@eiesp.org</t>
  </si>
  <si>
    <t>Dr. Conor Galvin</t>
  </si>
  <si>
    <t>University College Dublin</t>
  </si>
  <si>
    <t>conor.galvin@ucd.ie</t>
  </si>
  <si>
    <t>Demography</t>
  </si>
  <si>
    <t>Antoni Verger</t>
  </si>
  <si>
    <t>Autonomous University of Barcelona</t>
  </si>
  <si>
    <t>https://portalrecerca.uab.cat/en/persons/antoni-verger-planells-7</t>
  </si>
  <si>
    <t>Andrew Wilkins</t>
  </si>
  <si>
    <t>University of London Goldsmith</t>
  </si>
  <si>
    <t>andrew.wilkins@gold.ac.uk</t>
  </si>
  <si>
    <t>Charles Mifsud</t>
  </si>
  <si>
    <t>https://www.um.edu.mt/profile/charleslmifsud</t>
  </si>
  <si>
    <t>Manuela Heinz</t>
  </si>
  <si>
    <t>NUI Galway</t>
  </si>
  <si>
    <t>manuela.heinz@nuigalway.ie</t>
  </si>
  <si>
    <t>Scheduling</t>
  </si>
  <si>
    <t>Michaela Kreyenfeld</t>
  </si>
  <si>
    <t>Hertie School</t>
  </si>
  <si>
    <t>kreyenfeld@hertie-school.org</t>
  </si>
  <si>
    <t>Professor Wolfgang Lutz</t>
  </si>
  <si>
    <t>Wittgenstein Centre for Demography and Global Human Capital (amongst others)</t>
  </si>
  <si>
    <t>lutz@iiasa.ac.at</t>
  </si>
  <si>
    <t>Futurists/visionaries</t>
  </si>
  <si>
    <t xml:space="preserve">Ingo Rollwagen </t>
  </si>
  <si>
    <t>Anticipation Design</t>
  </si>
  <si>
    <t>dr.rollwagen@gmail.com</t>
  </si>
  <si>
    <t>Exploratory interviews</t>
  </si>
  <si>
    <t>DELPHI survey</t>
  </si>
  <si>
    <t>Stakeholders</t>
  </si>
  <si>
    <t>Experts</t>
  </si>
  <si>
    <t>Stakeholders (%)</t>
  </si>
  <si>
    <t>Experts (%)</t>
  </si>
  <si>
    <t>Country representation</t>
  </si>
  <si>
    <t>All activities</t>
  </si>
  <si>
    <t>All activities (%)</t>
  </si>
  <si>
    <t>Exploratory interviews (%)</t>
  </si>
  <si>
    <t>Focus group (%)</t>
  </si>
  <si>
    <t>DELPHI survey (%)</t>
  </si>
  <si>
    <t>Worhshop (%)</t>
  </si>
  <si>
    <t>Other</t>
  </si>
  <si>
    <t>Name, surname</t>
  </si>
  <si>
    <t>Institution / company</t>
  </si>
  <si>
    <t>Position</t>
  </si>
  <si>
    <t>Topic</t>
  </si>
  <si>
    <t>Subtopics</t>
  </si>
  <si>
    <t>SG comments</t>
  </si>
  <si>
    <t>Experience in foresights?</t>
  </si>
  <si>
    <t>Link to profile</t>
  </si>
  <si>
    <t>Email</t>
  </si>
  <si>
    <t>EU/non-EU</t>
  </si>
  <si>
    <t>Comments</t>
  </si>
  <si>
    <t>Ann Finlayson</t>
  </si>
  <si>
    <t>Sustainabiltiy and Environmental Education (SEEd)</t>
  </si>
  <si>
    <t>Chief Executive</t>
  </si>
  <si>
    <t>Sustainability education</t>
  </si>
  <si>
    <t>the role of learning in sustainability</t>
  </si>
  <si>
    <t>has worked on research papers about education and sustainability which use their findings to suggest necessary policies to improve sustainability education in the future</t>
  </si>
  <si>
    <t>http://annfinlayson.com/</t>
  </si>
  <si>
    <t>hello@annfinlayson.com</t>
  </si>
  <si>
    <t>non-EU (UK, but experience working with EC)</t>
  </si>
  <si>
    <t>- worked in the environmental and education field for 30 years
- has worked with DG EAC as a 'core expert' contributing to 'Education for environmental sustainability policies and approaches in European Union Member States'</t>
  </si>
  <si>
    <t xml:space="preserve">
Arjen Wals</t>
  </si>
  <si>
    <t>Professor of Transformative Learning for Socio-Ecological Sustainability</t>
  </si>
  <si>
    <t>how learning/education can help sustainability</t>
  </si>
  <si>
    <t>Yes, was a keynote speaker at 'The next decade of European education' summit in 2022, speaking about how education and schools can help with sustainability.</t>
  </si>
  <si>
    <t>https://transformativelearning.education/about/</t>
  </si>
  <si>
    <t>EU (Netherlands)</t>
  </si>
  <si>
    <t>- teaching and research focus on designing learning processes and learning spaces that enable people to contribute meaningfully sustainability
- writes a regular research blog that signals developments in the emerging field of sustainability education: www.transformativelearning.nl</t>
  </si>
  <si>
    <t>Dr Aaron Benavot</t>
  </si>
  <si>
    <t>University of Albany</t>
  </si>
  <si>
    <t>Professor of Educational Policy and Leadership</t>
  </si>
  <si>
    <t>Interplay between education and sustainable development</t>
  </si>
  <si>
    <t>not specified</t>
  </si>
  <si>
    <t>https://www.albany.edu/education/faculty/aaron-benavot</t>
  </si>
  <si>
    <t>abenavot@albany.edu</t>
  </si>
  <si>
    <t>non-EU (USA)</t>
  </si>
  <si>
    <t>- Co-authored 'Learn for our Planet: a global review of how environmental issues are integrated in education' for UNESCO's Education 2030.
- Recently directed the Global Education Monitoring Report (UNESCO, Paris), which monitors progress towards global targets in education, and produces independent research and analysis to support evidenced-based policy making.</t>
  </si>
  <si>
    <t>Marcia McKenzie</t>
  </si>
  <si>
    <t>University of Saskatchewan</t>
  </si>
  <si>
    <t>Professor in the Department of Educational Foundations</t>
  </si>
  <si>
    <t>Sustainable development and education</t>
  </si>
  <si>
    <t>https://education.usask.ca/profiles/mckenzie.php#About</t>
  </si>
  <si>
    <t>marcia.mckenzie@usask.ca</t>
  </si>
  <si>
    <t>- Also Director of the Sustainability Education Research Institute (SERI); and Director of the Sustainability and Education Policy Network (SEPN)
- leads the SSHRC-funded Monitoring and Evaluation of Climate Change Education (MECCE) project, a six-year global partnership project to advance the quality and quantity of climate change education, training, and public awareness.
- Co-authored 'Learn for our Planet: a global review of how environmental issues are integrated in education' for UNESCO's Education 2030.</t>
  </si>
  <si>
    <t>Professor of education</t>
  </si>
  <si>
    <t>Citizenship education in Europe and the world</t>
  </si>
  <si>
    <t>he has suggested some future policy recommendations in his work for the EU, but his work is mainly focused on the present.</t>
  </si>
  <si>
    <t>http://wielveugelers.com/</t>
  </si>
  <si>
    <t>-  he is member of the expert group of indicators for citizenship and citizenship education of the European Commission.
- he cooridnates the network ‘Education for Democratic Intercultural Citizenship (EDIC) in which eight European universities work together in education and research. This network is funded by the European Erasmus Programme.
- he has contributed to multiple EU publications on citizenship education, incuding as the solo author on a research paper on the 'Implementation of citizenship education in the EU'</t>
  </si>
  <si>
    <t>Co-founder
Freelance</t>
  </si>
  <si>
    <t>Civic education in Europe</t>
  </si>
  <si>
    <t xml:space="preserve">not specified </t>
  </si>
  <si>
    <t>https://www.linkedin.com/in/elin-mccallum/?originalSubdomain=be</t>
  </si>
  <si>
    <t>EU (Belgium)</t>
  </si>
  <si>
    <t>- works as a freelance expert for the European Commission on education.
- was the external expert for the Eurydice publication 'Citizenship education at school in Europe'</t>
  </si>
  <si>
    <t>Anikó Makkai-Kovács</t>
  </si>
  <si>
    <t>European University Foundation</t>
  </si>
  <si>
    <t>Senior Policy and Research Officer</t>
  </si>
  <si>
    <t>Teacher mobility, ageing teachers</t>
  </si>
  <si>
    <t>Teacher mobility</t>
  </si>
  <si>
    <t>has worked on a report which is recommending policy to promote teacher mobility in the future</t>
  </si>
  <si>
    <t>https://www.linkedin.com/in/aniko-makkai-kovacs-szontagh/?originalSubdomain=be</t>
  </si>
  <si>
    <t>aniko.makkai-kovacs@uni-foundation.eu</t>
  </si>
  <si>
    <t>- has worked with the EU, co-authoring a report for Teach With Erasmus+ entitled 'Recommendations on effectively promoting Teaching mobility in Europe'</t>
  </si>
  <si>
    <t>Laura Colò</t>
  </si>
  <si>
    <t>UNICA</t>
  </si>
  <si>
    <t>Project assistant</t>
  </si>
  <si>
    <t>https://www.linkedin.com/in/cololaura/?originalSubdomain=be</t>
  </si>
  <si>
    <t>office@unica-network.eu (couldn't find personal so this is the email of her work)</t>
  </si>
  <si>
    <t>Professor Kay Livingston</t>
  </si>
  <si>
    <t>University of Glasgow</t>
  </si>
  <si>
    <t>Professor of Educational Research Policy and Practice</t>
  </si>
  <si>
    <t>Teachers</t>
  </si>
  <si>
    <t>https://www.gla.ac.uk/schools/education/staff/kaylivingston/#articles</t>
  </si>
  <si>
    <t>Kay.Livingston@glasgow.ac.uk</t>
  </si>
  <si>
    <t>- has worked closely with policy-makers, school leaders, teachers and key educational stakeholders at international, national and local levels.
- has worked with DG EAC, contributing to a paper on supporting teacher careers as well as working as an expert on other projects for the EC, such as in competence development.
- not specifically teacher ageing or mobility but has expertise on teachers in general.</t>
  </si>
  <si>
    <t>Stephen Mucher</t>
  </si>
  <si>
    <t>University of California, Berkeley</t>
  </si>
  <si>
    <t>Academic Director, Department of Humanities and Education</t>
  </si>
  <si>
    <t>Ageing teachers</t>
  </si>
  <si>
    <t>https://berkeley.academia.edu/StephenMucher</t>
  </si>
  <si>
    <t>smucher@gmail.com</t>
  </si>
  <si>
    <t>- has written about how to counter the issue of ageing teachers and young people not wanting to become teachers in the USA</t>
  </si>
  <si>
    <t>Mark Grant</t>
  </si>
  <si>
    <t>Australian Institute for Teaching &amp; School Leadership (AITSL)</t>
  </si>
  <si>
    <t>CEO</t>
  </si>
  <si>
    <t>Teacher ageing</t>
  </si>
  <si>
    <t>https://www.linkedin.com/in/mark-grant-9b72a925/?originalSubdomain=au</t>
  </si>
  <si>
    <t>--</t>
  </si>
  <si>
    <t>non-EU (Australia)</t>
  </si>
  <si>
    <t>- currently working on the issue of teacher ageing in Australia with the Australian government</t>
  </si>
  <si>
    <t>Founding Director</t>
  </si>
  <si>
    <t>Urbanisation &amp; education</t>
  </si>
  <si>
    <t xml:space="preserve">impact of depopulation and population change on society </t>
  </si>
  <si>
    <t>http://www.wittgensteincentre.org/en/staff/member/lutz.htm</t>
  </si>
  <si>
    <t>EU (Austria)</t>
  </si>
  <si>
    <t>- Has produced analysis for the UN about depopulation and its impacts.
- Not education specific, overall impacts of depopulation and demographic changes</t>
  </si>
  <si>
    <t>Dr Kai Böhme</t>
  </si>
  <si>
    <t>Spatial Foresight</t>
  </si>
  <si>
    <t>Partner and director</t>
  </si>
  <si>
    <t>extensive work on European regional and territorial research and policies</t>
  </si>
  <si>
    <t>he focuses on regional development, leads Spatial Foresight hence will have little real time for us</t>
  </si>
  <si>
    <t>Yes, has co-authored foresight analysis on both rural and urban areas for the European Commission</t>
  </si>
  <si>
    <t>https://www.spatialforesight.eu/kai_boehme.html</t>
  </si>
  <si>
    <t>kai.boehme@spatialforesight.eu</t>
  </si>
  <si>
    <t>EU (Luxembourg)</t>
  </si>
  <si>
    <t>- Worked extensively with the European Commission
- Co-authored 'Rural proofing: A foresight framework for resilient rural communities' for the European Committee for the Regions.</t>
  </si>
  <si>
    <t>Martin Nordin</t>
  </si>
  <si>
    <t>Lund University</t>
  </si>
  <si>
    <t>Policy Officer and Associate Professor in the Department of Economics</t>
  </si>
  <si>
    <t>rural depopulation and education</t>
  </si>
  <si>
    <t>not specifiied</t>
  </si>
  <si>
    <t>https://portal.research.lu.se/en/persons/martin-nordin</t>
  </si>
  <si>
    <t>martin.nordin@agrifood.lu.se</t>
  </si>
  <si>
    <t>EU (Sweden)</t>
  </si>
  <si>
    <t>- Does policy work with the Swedish Insitute for Food and Agricultural Economics.
- Has co-authored papers on the effects of university availability on rural deopopulation.</t>
  </si>
  <si>
    <t>Rense Nieuwenhuis</t>
  </si>
  <si>
    <t>Stockholm University</t>
  </si>
  <si>
    <t>Associate Professor in Sociology</t>
  </si>
  <si>
    <t>Family dynamics</t>
  </si>
  <si>
    <t>single parent households</t>
  </si>
  <si>
    <t>https://www.su.se/profiles/rniee-1.193817</t>
  </si>
  <si>
    <t>rense.nieuwenhuis@sofi.su.se</t>
  </si>
  <si>
    <t>- Has worked with the EC before, producing 'Situation of single parents in the EU'.
- May not be education specific.</t>
  </si>
  <si>
    <t>Ariel Kalil</t>
  </si>
  <si>
    <t>Norwegian School of Economics, Bergen
University of Chicago</t>
  </si>
  <si>
    <t>Director of the Center for Human Potential and Public Policy
Professor</t>
  </si>
  <si>
    <t>economic conditions, parenting, and child development, including single parent households</t>
  </si>
  <si>
    <t>https://harris.uchicago.edu/directory/ariel-kalil</t>
  </si>
  <si>
    <t>akalil@uchicago.edu</t>
  </si>
  <si>
    <t>non-EU (USA and Norway)</t>
  </si>
  <si>
    <t>- Co-author of 'One-parent children leave school earlier'
- More focused on the psychology side than the education side</t>
  </si>
  <si>
    <t>Paul R Armato</t>
  </si>
  <si>
    <t>Penn State University</t>
  </si>
  <si>
    <t>Professor of Sociology, Demography and Family Studies</t>
  </si>
  <si>
    <t>Impact of single parent households on children</t>
  </si>
  <si>
    <t>https://sociology.la.psu.edu/people/pxa6/</t>
  </si>
  <si>
    <t>pxa6@psu.edu</t>
  </si>
  <si>
    <t>- Seemingly only academic work, no policy work.
- US based, not Europe.</t>
  </si>
  <si>
    <t>Full Professor at the Department of Artificial Intelligence at the Faculty of ICT</t>
  </si>
  <si>
    <t>Digitalisation (AI)</t>
  </si>
  <si>
    <t>e-learning, digital learning</t>
  </si>
  <si>
    <t>https://www.um.edu.mt/profile/matthewmontebello</t>
  </si>
  <si>
    <t>EU (Malta)</t>
  </si>
  <si>
    <t>- Member of Commission Expert Group on Artificial Intellingence and Data in Education and Training; 
- monograph on 'AI-injected e-Learning'; 
- runs a course 'AI in Education'</t>
  </si>
  <si>
    <t>Assistant professor at the Learning &amp; Plasticity group of the Behavioural Science Institute</t>
  </si>
  <si>
    <t>interface between education and technology, personalysed systems</t>
  </si>
  <si>
    <t>https://www.ru.nl/en/people/molenaar-i</t>
  </si>
  <si>
    <t>- Member of Commission Expert Group on Artificial Intellingence and Data in Education and Training;
- runs Adaptive Learning Lab</t>
  </si>
  <si>
    <t>Professor in DCU’s Institute of Education</t>
  </si>
  <si>
    <t>digital in learning, new pedagogies, MOOCs, teacher professional learning</t>
  </si>
  <si>
    <t>https://www.dcu.ie/researchsupport/research-profile?person_id=14623</t>
  </si>
  <si>
    <t>EU (Ireland)</t>
  </si>
  <si>
    <t>- Member of Commission Expert Group on Artificial Intellingence and Data in Education and Training;
- worked in Finland, Denmark advising ministries</t>
  </si>
  <si>
    <t>Stefan Humpl</t>
  </si>
  <si>
    <t>3s Research and Consulting</t>
  </si>
  <si>
    <t>Co-founder and general manager</t>
  </si>
  <si>
    <t>The future of digital learning</t>
  </si>
  <si>
    <t>No, the guy is administrative CEO of the 3s; not to approach 3s for this study - they will be our competitors in the EAC FWC</t>
  </si>
  <si>
    <t>Yes, co-wrote a paper for the European Commission about the future of digital and online learning in Europe.</t>
  </si>
  <si>
    <t>https://3s.co.at/Teammembers/stefan-humpl/</t>
  </si>
  <si>
    <t>stefan.humpl@3s.co.at</t>
  </si>
  <si>
    <t>- co-founded a research and consulting company, aiming for future-oriented education systems for all</t>
  </si>
  <si>
    <t>Dr. Sandra Leaton Gray</t>
  </si>
  <si>
    <t>University College London</t>
  </si>
  <si>
    <t>Associate Professor in the Institute of Education</t>
  </si>
  <si>
    <t>The future of the Artificially Intelligent examination, education futures</t>
  </si>
  <si>
    <t>yes</t>
  </si>
  <si>
    <t>https://iris.ucl.ac.uk/iris/browse/profile?upi=SHLEA94</t>
  </si>
  <si>
    <t>s.leaton-gray@ucl.ac.uk</t>
  </si>
  <si>
    <t>- Has served as an education consultant and advisor to national and international organisations, such as the UK government, European Commission and OECD.</t>
  </si>
  <si>
    <t>Professor in Educational Psychology at the Faculty of Education</t>
  </si>
  <si>
    <t>technology-mediated collaboration</t>
  </si>
  <si>
    <t>https://www.oulu.fi/en/researchers/hanni-muukkonen</t>
  </si>
  <si>
    <t>EU (Finland)</t>
  </si>
  <si>
    <t>- Member of Commission Expert Group on Artificial Intellingence and Data in Education and Training</t>
  </si>
  <si>
    <t>Senior Specialist in Labour Market and Education Policy</t>
  </si>
  <si>
    <t>I know her, quite bright, may be quite expensive</t>
  </si>
  <si>
    <t>https://www.linkedin.com/in/tine1andersen/?originalSubdomain=dk</t>
  </si>
  <si>
    <t>kafh@teknologisk.dk (not personal, couldn't find so this is the contact for her institute)</t>
  </si>
  <si>
    <t>EU (Denmark)</t>
  </si>
  <si>
    <t>- has been an advisor to the European Commission and Danish national authorities
- offers foresight and advice to stakeholders in education and labour market</t>
  </si>
  <si>
    <t>Prof Rebecca Ferguson</t>
  </si>
  <si>
    <t>Open University</t>
  </si>
  <si>
    <t>Professor of Learning Futures</t>
  </si>
  <si>
    <t>Technology-enhanced learning – foundations and futures</t>
  </si>
  <si>
    <t>https://iet.open.ac.uk/people/rebecca.ferguson</t>
  </si>
  <si>
    <t>iet-general-enquiries@open.ac.uk (not personal, couldn't find so this is the email for her institute at the OU)</t>
  </si>
  <si>
    <t>non-EU (UK)</t>
  </si>
  <si>
    <t>- Lead author for 3 years on 'Innovating Pedagogy', exploring new forms of teaching, learning and assessment in order to guide educators and policymakers.</t>
  </si>
  <si>
    <t>Hannah Grainger Clemson</t>
  </si>
  <si>
    <t>University of Edinburgh Moray House School of Education</t>
  </si>
  <si>
    <t>Researcher</t>
  </si>
  <si>
    <t>Foresight techniques (education)</t>
  </si>
  <si>
    <t>expert in European education, sport and culture policy development</t>
  </si>
  <si>
    <t>https://www.linkedin.com/in/hannah-grainger-clemson-052611181/?originalSubdomain=be</t>
  </si>
  <si>
    <t>- has worked for the European commission to help inform and implement European policy recommendations
- has co-authored education policy guides for DG EAC</t>
  </si>
  <si>
    <t>Co-founder and chairwoman of the board</t>
  </si>
  <si>
    <t>the future of Education</t>
  </si>
  <si>
    <t>Yes, has worked extensively on the future of education and has published a book called "exploring the future of education"</t>
  </si>
  <si>
    <t>https://www.linkedin.com/in/svenia-busson-8a246a72/?originalSubdomain=fr</t>
  </si>
  <si>
    <t>sbusson@mangrove.fr (maybe)</t>
  </si>
  <si>
    <t>EU (France)</t>
  </si>
  <si>
    <t>- main area of expertise is the future of learning and the innovation of education</t>
  </si>
  <si>
    <t>To check</t>
  </si>
  <si>
    <t>Potential expert profiles</t>
  </si>
  <si>
    <t>Topics mentioned in tender</t>
  </si>
  <si>
    <t>Skills needs to promote sustainable development</t>
  </si>
  <si>
    <t>Contribution of education to promoting environmental sustainability and green transition</t>
  </si>
  <si>
    <t>The future of civic education in the age of digitalization</t>
  </si>
  <si>
    <t>Inter-regional mobility of teachers</t>
  </si>
  <si>
    <t>Ageing of teachers</t>
  </si>
  <si>
    <t>Rural/urban depopulation and its consequences for education</t>
  </si>
  <si>
    <t>Dynamics of single-parent households</t>
  </si>
  <si>
    <t>More personalized learning and AI</t>
  </si>
  <si>
    <t>AI for competence assessment</t>
  </si>
  <si>
    <t>Extreme scenarios (new pandemics, long-term population decline, large migrant influx)</t>
  </si>
  <si>
    <t>Foresight techniques</t>
  </si>
  <si>
    <t>Potential Source</t>
  </si>
  <si>
    <t>previous VA tenders on similar topics</t>
  </si>
  <si>
    <t>BL reviewed 2021 and 2022</t>
  </si>
  <si>
    <t>DG EAC publications on similar topics</t>
  </si>
  <si>
    <t>Oxford research</t>
  </si>
  <si>
    <t>Futuro Perfetto</t>
  </si>
  <si>
    <t>Center for Social and Economic Research</t>
  </si>
  <si>
    <t>Economic Sociology Unit at the SGH Warsaw School of Economics</t>
  </si>
  <si>
    <t>Central European Labor Studies Institute (CELSI)</t>
  </si>
  <si>
    <t>Tetra Tech</t>
  </si>
  <si>
    <t>National Institute of Digital Learning in Dublin City University</t>
  </si>
  <si>
    <t>https://educationaltechnologyjournal.springeropen.com/</t>
  </si>
  <si>
    <t>Educational Technology, The Open University</t>
  </si>
  <si>
    <t>https://eurydice.eacea.ec.europa.eu/publications</t>
  </si>
  <si>
    <r>
      <t xml:space="preserve">EAC expert group on AI in education: </t>
    </r>
    <r>
      <rPr>
        <u/>
        <sz val="10"/>
        <color rgb="FF1155CC"/>
        <rFont val="Arial"/>
      </rPr>
      <t>https://ec.europa.eu/transparency/expert-groups-register/screen/expert-groups/consult?lang=en&amp;do=groupDetail.groupDetail&amp;groupID=3774</t>
    </r>
  </si>
  <si>
    <t>BL went through independent members</t>
  </si>
  <si>
    <t>Austėja's EAC partner list</t>
  </si>
  <si>
    <t>Through research articles</t>
  </si>
  <si>
    <t>Other useful links / org for future work</t>
  </si>
  <si>
    <t>List of Associations in Digital educ</t>
  </si>
  <si>
    <t>https://www.dcu.ie/researchsupport/research-profile?person_id=14623#tab-professional</t>
  </si>
  <si>
    <t>Tampere University testing AI tool for students individual competences</t>
  </si>
  <si>
    <t>https://www.tuni.fi/en/news/ai-making-students-competency-profiles-compatible-job-market-needs</t>
  </si>
  <si>
    <t>AI and the Future of Skills</t>
  </si>
  <si>
    <t>https://www.oecd.org/innovation/ai-and-the-future-of-skills-volume-1-5ee71f34-en.htm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</si>
</sst>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0"/>
      <color rgb="FF000000"/>
      <name val="Arial"/>
      <scheme val="minor"/>
    </font>
    <font>
      <b/>
      <sz val="9"/>
      <color rgb="FF000000"/>
      <name val="Arial"/>
    </font>
    <font>
      <i/>
      <sz val="9"/>
      <color rgb="FF000000"/>
      <name val="Arial"/>
    </font>
    <font>
      <sz val="9"/>
      <color rgb="FF000000"/>
      <name val="Arial"/>
    </font>
    <font>
      <u/>
      <sz val="10"/>
      <color rgb="FF0563C1"/>
      <name val="Calibri"/>
    </font>
    <font>
      <sz val="10"/>
      <color theme="1"/>
      <name val="Arial"/>
      <scheme val="minor"/>
    </font>
    <font>
      <sz val="10"/>
      <name val="Arial"/>
    </font>
    <font>
      <u/>
      <sz val="10"/>
      <color rgb="FF0563C1"/>
      <name val="Calibri"/>
    </font>
    <font>
      <u/>
      <sz val="10"/>
      <color rgb="FF0563C1"/>
      <name val="Calibri"/>
    </font>
    <font>
      <u/>
      <sz val="10"/>
      <color rgb="FF0000FF"/>
      <name val="Calibri"/>
    </font>
    <font>
      <sz val="10"/>
      <color theme="1"/>
      <name val="Calibri"/>
    </font>
    <font>
      <sz val="10"/>
      <color theme="1"/>
      <name val="Calibri"/>
    </font>
    <font>
      <b/>
      <sz val="10"/>
      <color rgb="FF980000"/>
      <name val="Arial"/>
      <scheme val="minor"/>
    </font>
    <font>
      <u/>
      <sz val="10"/>
      <color rgb="FF0563C1"/>
      <name val="Calibri"/>
    </font>
    <font>
      <sz val="10"/>
      <color rgb="FF000000"/>
      <name val="Calibri"/>
    </font>
    <font>
      <u/>
      <sz val="10"/>
      <color rgb="FF1155CC"/>
      <name val="Arial"/>
    </font>
    <font>
      <u/>
      <sz val="10"/>
      <color rgb="FF0000FF"/>
      <name val="Arial"/>
    </font>
    <font>
      <u/>
      <sz val="10"/>
      <color rgb="FF0563C1"/>
      <name val="Calibri"/>
    </font>
    <font>
      <b/>
      <sz val="10"/>
      <color theme="1"/>
      <name val="Arial"/>
      <scheme val="minor"/>
    </font>
    <font>
      <sz val="11"/>
      <color rgb="FF000000"/>
      <name val="Calibri"/>
    </font>
    <font>
      <b/>
      <sz val="10"/>
      <color rgb="FF000000"/>
      <name val="Arial"/>
      <scheme val="minor"/>
    </font>
    <font>
      <sz val="10"/>
      <color rgb="FF000000"/>
      <name val="Arial"/>
      <scheme val="minor"/>
    </font>
    <font>
      <u/>
      <sz val="10"/>
      <color rgb="FF0000FF"/>
      <name val="Arial"/>
    </font>
    <font>
      <u/>
      <sz val="10"/>
      <color rgb="FF0000FF"/>
      <name val="Arial"/>
    </font>
    <font>
      <u/>
      <sz val="10"/>
      <color rgb="FF000000"/>
      <name val="Arial"/>
    </font>
    <font>
      <u/>
      <sz val="10"/>
      <color rgb="FF000000"/>
      <name val="Arial"/>
    </font>
    <font>
      <u/>
      <sz val="10"/>
      <color rgb="FF0000FF"/>
      <name val="Verdana"/>
    </font>
    <font>
      <sz val="10"/>
      <color rgb="FF000000"/>
      <name val="Arial"/>
    </font>
    <font>
      <u/>
      <sz val="10"/>
      <color rgb="FF0000FF"/>
      <name val="Arial"/>
    </font>
    <font>
      <u/>
      <sz val="10"/>
      <color rgb="FF0000FF"/>
      <name val="Arial"/>
    </font>
    <font>
      <u/>
      <sz val="10"/>
      <color rgb="FF0563C1"/>
      <name val="Calibri, sans-serif"/>
    </font>
    <font>
      <u/>
      <sz val="10"/>
      <color rgb="FF000000"/>
      <name val="Calibri, sans-serif"/>
    </font>
    <font>
      <i/>
      <sz val="9"/>
      <color rgb="FFFF0000"/>
      <name val="Arial"/>
      <family val="2"/>
    </font>
    <font>
      <sz val="9"/>
      <color rgb="FFFF0000"/>
      <name val="Arial"/>
      <family val="2"/>
    </font>
  </fonts>
  <fills count="12">
    <fill>
      <patternFill patternType="none"/>
    </fill>
    <fill>
      <patternFill patternType="gray125"/>
    </fill>
    <fill>
      <patternFill patternType="solid">
        <fgColor rgb="FFB4C6E7"/>
        <bgColor rgb="FFB4C6E7"/>
      </patternFill>
    </fill>
    <fill>
      <patternFill patternType="solid">
        <fgColor rgb="FFDBDBDB"/>
        <bgColor rgb="FFDBDBDB"/>
      </patternFill>
    </fill>
    <fill>
      <patternFill patternType="solid">
        <fgColor theme="0"/>
        <bgColor theme="0"/>
      </patternFill>
    </fill>
    <fill>
      <patternFill patternType="solid">
        <fgColor rgb="FFFFFF00"/>
        <bgColor rgb="FFFFFF00"/>
      </patternFill>
    </fill>
    <fill>
      <patternFill patternType="solid">
        <fgColor rgb="FFFFFFFF"/>
        <bgColor rgb="FFFFFFFF"/>
      </patternFill>
    </fill>
    <fill>
      <patternFill patternType="solid">
        <fgColor rgb="FFD9D9D9"/>
        <bgColor rgb="FFD9D9D9"/>
      </patternFill>
    </fill>
    <fill>
      <patternFill patternType="solid">
        <fgColor rgb="FF93C47D"/>
        <bgColor rgb="FF93C47D"/>
      </patternFill>
    </fill>
    <fill>
      <patternFill patternType="solid">
        <fgColor rgb="FFC9DAF8"/>
        <bgColor rgb="FFC9DAF8"/>
      </patternFill>
    </fill>
    <fill>
      <patternFill patternType="solid">
        <fgColor rgb="FFF4CCCC"/>
        <bgColor rgb="FFF4CCCC"/>
      </patternFill>
    </fill>
    <fill>
      <patternFill patternType="solid">
        <fgColor rgb="FFFCE5CD"/>
        <bgColor rgb="FFFCE5CD"/>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80">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2" fillId="3" borderId="5" xfId="0" applyFont="1" applyFill="1" applyBorder="1"/>
    <xf numFmtId="0" fontId="3" fillId="3" borderId="5" xfId="0" applyFont="1" applyFill="1" applyBorder="1" applyAlignment="1">
      <alignment wrapText="1"/>
    </xf>
    <xf numFmtId="0" fontId="3" fillId="4" borderId="5" xfId="0" applyFont="1" applyFill="1" applyBorder="1" applyAlignment="1">
      <alignment wrapText="1"/>
    </xf>
    <xf numFmtId="0" fontId="4" fillId="0" borderId="5" xfId="0" applyFont="1" applyBorder="1"/>
    <xf numFmtId="0" fontId="5" fillId="0" borderId="2" xfId="0" applyFont="1" applyBorder="1"/>
    <xf numFmtId="0" fontId="5" fillId="0" borderId="1" xfId="0" applyFont="1" applyBorder="1"/>
    <xf numFmtId="0" fontId="5" fillId="0" borderId="0" xfId="0" applyFont="1"/>
    <xf numFmtId="0" fontId="7" fillId="5" borderId="5" xfId="0" applyFont="1" applyFill="1" applyBorder="1"/>
    <xf numFmtId="0" fontId="2" fillId="4" borderId="5" xfId="0" applyFont="1" applyFill="1" applyBorder="1"/>
    <xf numFmtId="0" fontId="8" fillId="4" borderId="5" xfId="0" applyFont="1" applyFill="1" applyBorder="1"/>
    <xf numFmtId="0" fontId="9" fillId="4" borderId="5" xfId="0" applyFont="1" applyFill="1" applyBorder="1"/>
    <xf numFmtId="0" fontId="10" fillId="0" borderId="1" xfId="0" applyFont="1" applyBorder="1"/>
    <xf numFmtId="0" fontId="2" fillId="0" borderId="5" xfId="0" applyFont="1" applyBorder="1"/>
    <xf numFmtId="0" fontId="3" fillId="0" borderId="5" xfId="0" applyFont="1" applyBorder="1" applyAlignment="1">
      <alignment wrapText="1"/>
    </xf>
    <xf numFmtId="0" fontId="11" fillId="0" borderId="1" xfId="0" applyFont="1" applyBorder="1"/>
    <xf numFmtId="0" fontId="11" fillId="0" borderId="5" xfId="0" applyFont="1" applyBorder="1"/>
    <xf numFmtId="0" fontId="3" fillId="3" borderId="5" xfId="0" applyFont="1" applyFill="1" applyBorder="1"/>
    <xf numFmtId="0" fontId="12" fillId="0" borderId="0" xfId="0" applyFont="1"/>
    <xf numFmtId="0" fontId="3" fillId="7" borderId="5" xfId="0" applyFont="1" applyFill="1" applyBorder="1" applyAlignment="1">
      <alignment wrapText="1"/>
    </xf>
    <xf numFmtId="0" fontId="13" fillId="4" borderId="5" xfId="0" applyFont="1" applyFill="1" applyBorder="1"/>
    <xf numFmtId="0" fontId="2" fillId="3" borderId="1" xfId="0" applyFont="1" applyFill="1" applyBorder="1"/>
    <xf numFmtId="0" fontId="3" fillId="3" borderId="1" xfId="0" applyFont="1" applyFill="1" applyBorder="1" applyAlignment="1">
      <alignment wrapText="1"/>
    </xf>
    <xf numFmtId="0" fontId="3" fillId="4" borderId="1" xfId="0" applyFont="1" applyFill="1" applyBorder="1" applyAlignment="1">
      <alignment wrapText="1"/>
    </xf>
    <xf numFmtId="0" fontId="14" fillId="0" borderId="1" xfId="0" applyFont="1" applyBorder="1"/>
    <xf numFmtId="0" fontId="15" fillId="0" borderId="0" xfId="0" applyFont="1"/>
    <xf numFmtId="0" fontId="16" fillId="0" borderId="1" xfId="0" applyFont="1" applyBorder="1"/>
    <xf numFmtId="0" fontId="1" fillId="3" borderId="6" xfId="0" applyFont="1" applyFill="1" applyBorder="1" applyAlignment="1">
      <alignment horizontal="left" vertical="center"/>
    </xf>
    <xf numFmtId="0" fontId="2" fillId="4" borderId="1" xfId="0" applyFont="1" applyFill="1" applyBorder="1"/>
    <xf numFmtId="0" fontId="17" fillId="0" borderId="1" xfId="0" applyFont="1" applyBorder="1"/>
    <xf numFmtId="0" fontId="1" fillId="4" borderId="1" xfId="0" applyFont="1" applyFill="1" applyBorder="1" applyAlignment="1">
      <alignment horizontal="left"/>
    </xf>
    <xf numFmtId="0" fontId="1" fillId="4" borderId="0" xfId="0" applyFont="1" applyFill="1" applyAlignment="1">
      <alignment horizontal="left"/>
    </xf>
    <xf numFmtId="0" fontId="5" fillId="8" borderId="0" xfId="0" applyFont="1" applyFill="1"/>
    <xf numFmtId="2" fontId="18" fillId="8" borderId="0" xfId="0" applyNumberFormat="1" applyFont="1" applyFill="1"/>
    <xf numFmtId="0" fontId="5" fillId="0" borderId="0" xfId="0" applyFont="1" applyAlignment="1">
      <alignment wrapText="1"/>
    </xf>
    <xf numFmtId="0" fontId="19" fillId="0" borderId="0" xfId="0" applyFont="1"/>
    <xf numFmtId="2" fontId="5" fillId="0" borderId="0" xfId="0" applyNumberFormat="1" applyFont="1"/>
    <xf numFmtId="1" fontId="5" fillId="0" borderId="0" xfId="0" applyNumberFormat="1" applyFont="1"/>
    <xf numFmtId="164" fontId="5" fillId="0" borderId="0" xfId="0" applyNumberFormat="1" applyFont="1"/>
    <xf numFmtId="0" fontId="19" fillId="4" borderId="0" xfId="0" applyFont="1" applyFill="1"/>
    <xf numFmtId="0" fontId="5" fillId="4" borderId="0" xfId="0" applyFont="1" applyFill="1"/>
    <xf numFmtId="0" fontId="3" fillId="4" borderId="0" xfId="0" applyFont="1" applyFill="1"/>
    <xf numFmtId="0" fontId="20" fillId="9" borderId="0" xfId="0" applyFont="1" applyFill="1" applyAlignment="1">
      <alignment wrapText="1"/>
    </xf>
    <xf numFmtId="0" fontId="18" fillId="9" borderId="0" xfId="0" applyFont="1" applyFill="1" applyAlignment="1">
      <alignment wrapText="1"/>
    </xf>
    <xf numFmtId="0" fontId="21" fillId="0" borderId="0" xfId="0" applyFont="1" applyAlignment="1">
      <alignment wrapText="1"/>
    </xf>
    <xf numFmtId="0" fontId="22" fillId="0" borderId="0" xfId="0" applyFont="1" applyAlignment="1">
      <alignment wrapText="1"/>
    </xf>
    <xf numFmtId="0" fontId="21" fillId="5" borderId="0" xfId="0" applyFont="1" applyFill="1" applyAlignment="1">
      <alignment wrapText="1"/>
    </xf>
    <xf numFmtId="0" fontId="23" fillId="0" borderId="0" xfId="0" applyFont="1" applyAlignment="1">
      <alignment wrapText="1"/>
    </xf>
    <xf numFmtId="0" fontId="21" fillId="0" borderId="0" xfId="0" applyFont="1"/>
    <xf numFmtId="0" fontId="5" fillId="0" borderId="0" xfId="0" applyFont="1" applyAlignment="1">
      <alignment vertical="center" wrapText="1"/>
    </xf>
    <xf numFmtId="0" fontId="24" fillId="0" borderId="0" xfId="0" applyFont="1" applyAlignment="1">
      <alignment wrapText="1"/>
    </xf>
    <xf numFmtId="0" fontId="25" fillId="0" borderId="0" xfId="0" applyFont="1" applyAlignment="1">
      <alignment wrapText="1"/>
    </xf>
    <xf numFmtId="0" fontId="26" fillId="0" borderId="0" xfId="0" applyFont="1"/>
    <xf numFmtId="0" fontId="5" fillId="0" borderId="0" xfId="0" quotePrefix="1" applyFont="1" applyAlignment="1">
      <alignment wrapText="1"/>
    </xf>
    <xf numFmtId="0" fontId="27" fillId="6" borderId="0" xfId="0" applyFont="1" applyFill="1" applyAlignment="1">
      <alignment horizontal="left" wrapText="1"/>
    </xf>
    <xf numFmtId="0" fontId="27" fillId="6" borderId="0" xfId="0" quotePrefix="1" applyFont="1" applyFill="1" applyAlignment="1">
      <alignment horizontal="left" wrapText="1"/>
    </xf>
    <xf numFmtId="0" fontId="21" fillId="10" borderId="0" xfId="0" applyFont="1" applyFill="1" applyAlignment="1">
      <alignment wrapText="1"/>
    </xf>
    <xf numFmtId="0" fontId="28" fillId="10" borderId="0" xfId="0" applyFont="1" applyFill="1" applyAlignment="1">
      <alignment wrapText="1"/>
    </xf>
    <xf numFmtId="0" fontId="5" fillId="10" borderId="0" xfId="0" applyFont="1" applyFill="1" applyAlignment="1">
      <alignment wrapText="1"/>
    </xf>
    <xf numFmtId="0" fontId="5" fillId="9" borderId="0" xfId="0" applyFont="1" applyFill="1" applyAlignment="1">
      <alignment wrapText="1"/>
    </xf>
    <xf numFmtId="0" fontId="18" fillId="0" borderId="0" xfId="0" applyFont="1"/>
    <xf numFmtId="0" fontId="18" fillId="0" borderId="0" xfId="0" applyFont="1" applyAlignment="1">
      <alignment wrapText="1"/>
    </xf>
    <xf numFmtId="0" fontId="18" fillId="11" borderId="0" xfId="0" applyFont="1" applyFill="1" applyAlignment="1">
      <alignment wrapText="1"/>
    </xf>
    <xf numFmtId="0" fontId="18" fillId="11" borderId="0" xfId="0" applyFont="1" applyFill="1"/>
    <xf numFmtId="0" fontId="5" fillId="11" borderId="0" xfId="0" applyFont="1" applyFill="1"/>
    <xf numFmtId="0" fontId="29" fillId="0" borderId="0" xfId="0" applyFont="1"/>
    <xf numFmtId="0" fontId="1" fillId="3" borderId="4" xfId="0" applyFont="1" applyFill="1" applyBorder="1" applyAlignment="1">
      <alignment horizontal="left" vertical="center"/>
    </xf>
    <xf numFmtId="0" fontId="6" fillId="0" borderId="4" xfId="0" applyFont="1" applyBorder="1"/>
    <xf numFmtId="0" fontId="6" fillId="0" borderId="6" xfId="0" applyFont="1" applyBorder="1"/>
    <xf numFmtId="0" fontId="1" fillId="4" borderId="7" xfId="0" applyFont="1" applyFill="1" applyBorder="1" applyAlignment="1">
      <alignment horizontal="left"/>
    </xf>
    <xf numFmtId="0" fontId="1" fillId="3" borderId="4" xfId="0" applyFont="1" applyFill="1" applyBorder="1"/>
    <xf numFmtId="0" fontId="1" fillId="0" borderId="4" xfId="0" applyFont="1" applyBorder="1"/>
    <xf numFmtId="0" fontId="1" fillId="6" borderId="3" xfId="0" applyFont="1" applyFill="1" applyBorder="1" applyAlignment="1">
      <alignment horizontal="left"/>
    </xf>
    <xf numFmtId="0" fontId="6" fillId="0" borderId="3" xfId="0" applyFont="1" applyBorder="1"/>
    <xf numFmtId="0" fontId="6" fillId="0" borderId="5" xfId="0" applyFont="1" applyBorder="1"/>
    <xf numFmtId="0" fontId="32" fillId="3" borderId="5" xfId="0" applyFont="1" applyFill="1" applyBorder="1"/>
    <xf numFmtId="0" fontId="33" fillId="3" borderId="5" xfId="0" applyFont="1" applyFill="1" applyBorder="1" applyAlignment="1">
      <alignment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aire.poder@ebs.ee" TargetMode="External"/><Relationship Id="rId13" Type="http://schemas.openxmlformats.org/officeDocument/2006/relationships/hyperlink" Target="https://openclassrooms.zendesk.com/hc/fr/requests/new" TargetMode="External"/><Relationship Id="rId18" Type="http://schemas.openxmlformats.org/officeDocument/2006/relationships/hyperlink" Target="mailto:petra.vanharen@esha.org" TargetMode="External"/><Relationship Id="rId26" Type="http://schemas.openxmlformats.org/officeDocument/2006/relationships/hyperlink" Target="https://portalrecerca.uab.cat/en/persons/antoni-verger-planells-7" TargetMode="External"/><Relationship Id="rId3" Type="http://schemas.openxmlformats.org/officeDocument/2006/relationships/hyperlink" Target="mailto:mbarth4@asu.edu" TargetMode="External"/><Relationship Id="rId21" Type="http://schemas.openxmlformats.org/officeDocument/2006/relationships/hyperlink" Target="mailto:miroslav.beblavy@gmail.com" TargetMode="External"/><Relationship Id="rId7" Type="http://schemas.openxmlformats.org/officeDocument/2006/relationships/hyperlink" Target="mailto:Michel.Vandenbroeck@UGent.be" TargetMode="External"/><Relationship Id="rId12" Type="http://schemas.openxmlformats.org/officeDocument/2006/relationships/hyperlink" Target="mailto:geir.ottestad@iktsenteret.no" TargetMode="External"/><Relationship Id="rId17" Type="http://schemas.openxmlformats.org/officeDocument/2006/relationships/hyperlink" Target="mailto:info@eun.org" TargetMode="External"/><Relationship Id="rId25" Type="http://schemas.openxmlformats.org/officeDocument/2006/relationships/hyperlink" Target="mailto:secretariat@csee-etuce.org" TargetMode="External"/><Relationship Id="rId2" Type="http://schemas.openxmlformats.org/officeDocument/2006/relationships/hyperlink" Target="mailto:iwona.ocetkiewicz@up.krakow.pl" TargetMode="External"/><Relationship Id="rId16" Type="http://schemas.openxmlformats.org/officeDocument/2006/relationships/hyperlink" Target="mailto:office@europarents.eu" TargetMode="External"/><Relationship Id="rId20" Type="http://schemas.openxmlformats.org/officeDocument/2006/relationships/hyperlink" Target="mailto:invitations@youthforum.org" TargetMode="External"/><Relationship Id="rId1" Type="http://schemas.openxmlformats.org/officeDocument/2006/relationships/hyperlink" Target="mailto:president@atee.education" TargetMode="External"/><Relationship Id="rId6" Type="http://schemas.openxmlformats.org/officeDocument/2006/relationships/hyperlink" Target="https://eit-girlsgocircular.eu/contact-us/" TargetMode="External"/><Relationship Id="rId11" Type="http://schemas.openxmlformats.org/officeDocument/2006/relationships/hyperlink" Target="mailto:jmcdou-gall@bournemouth.ac.uk" TargetMode="External"/><Relationship Id="rId24" Type="http://schemas.openxmlformats.org/officeDocument/2006/relationships/hyperlink" Target="mailto:secretariat@european-agency.org" TargetMode="External"/><Relationship Id="rId5" Type="http://schemas.openxmlformats.org/officeDocument/2006/relationships/hyperlink" Target="http://www.uni-due.de/" TargetMode="External"/><Relationship Id="rId15" Type="http://schemas.openxmlformats.org/officeDocument/2006/relationships/hyperlink" Target="mailto:jhurley@h2.ie" TargetMode="External"/><Relationship Id="rId23" Type="http://schemas.openxmlformats.org/officeDocument/2006/relationships/hyperlink" Target="mailto:info@eurochild.org" TargetMode="External"/><Relationship Id="rId10" Type="http://schemas.openxmlformats.org/officeDocument/2006/relationships/hyperlink" Target="https://www.linkedin.com/in/schlichtschmaelzle/?locale=en_US" TargetMode="External"/><Relationship Id="rId19" Type="http://schemas.openxmlformats.org/officeDocument/2006/relationships/hyperlink" Target="mailto:secretariat@ecnais.org" TargetMode="External"/><Relationship Id="rId4" Type="http://schemas.openxmlformats.org/officeDocument/2006/relationships/hyperlink" Target="http://www.uni-potsdam.de/" TargetMode="External"/><Relationship Id="rId9" Type="http://schemas.openxmlformats.org/officeDocument/2006/relationships/hyperlink" Target="mailto:dragana@avramov.org" TargetMode="External"/><Relationship Id="rId14" Type="http://schemas.openxmlformats.org/officeDocument/2006/relationships/hyperlink" Target="mailto:mhallissy@h2.ie" TargetMode="External"/><Relationship Id="rId22" Type="http://schemas.openxmlformats.org/officeDocument/2006/relationships/hyperlink" Target="https://www.um.edu.mt/uomsearch/emailform.php?u=uNiW0ZONk6OFoKVin5dt1NSI0p%2BYltmC1%2Be738Ckp54hlJyoktCH" TargetMode="External"/><Relationship Id="rId27" Type="http://schemas.openxmlformats.org/officeDocument/2006/relationships/hyperlink" Target="https://www.um.edu.mt/profile/charleslmifsud"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Kay.Livingston@glasgow.ac.uk" TargetMode="External"/><Relationship Id="rId18" Type="http://schemas.openxmlformats.org/officeDocument/2006/relationships/hyperlink" Target="mailto:kai.boehme@spatialforesight.eu" TargetMode="External"/><Relationship Id="rId26" Type="http://schemas.openxmlformats.org/officeDocument/2006/relationships/hyperlink" Target="https://www.um.edu.mt/profile/matthewmontebello" TargetMode="External"/><Relationship Id="rId21" Type="http://schemas.openxmlformats.org/officeDocument/2006/relationships/hyperlink" Target="https://www.su.se/profiles/rniee-1.193817" TargetMode="External"/><Relationship Id="rId34" Type="http://schemas.openxmlformats.org/officeDocument/2006/relationships/hyperlink" Target="https://www.linkedin.com/in/tine1andersen/?originalSubdomain=dk" TargetMode="External"/><Relationship Id="rId7" Type="http://schemas.openxmlformats.org/officeDocument/2006/relationships/hyperlink" Target="http://wielveugelers.com/" TargetMode="External"/><Relationship Id="rId12" Type="http://schemas.openxmlformats.org/officeDocument/2006/relationships/hyperlink" Target="https://www.gla.ac.uk/schools/education/staff/kaylivingston/" TargetMode="External"/><Relationship Id="rId17" Type="http://schemas.openxmlformats.org/officeDocument/2006/relationships/hyperlink" Target="https://www.spatialforesight.eu/kai_boehme.html" TargetMode="External"/><Relationship Id="rId25" Type="http://schemas.openxmlformats.org/officeDocument/2006/relationships/hyperlink" Target="https://sociology.la.psu.edu/people/pxa6/" TargetMode="External"/><Relationship Id="rId33" Type="http://schemas.openxmlformats.org/officeDocument/2006/relationships/hyperlink" Target="https://www.oulu.fi/en/researchers/hanni-muukkonen" TargetMode="External"/><Relationship Id="rId2" Type="http://schemas.openxmlformats.org/officeDocument/2006/relationships/hyperlink" Target="mailto:hello@annfinlayson.com" TargetMode="External"/><Relationship Id="rId16" Type="http://schemas.openxmlformats.org/officeDocument/2006/relationships/hyperlink" Target="http://www.wittgensteincentre.org/en/staff/member/lutz.htm" TargetMode="External"/><Relationship Id="rId20" Type="http://schemas.openxmlformats.org/officeDocument/2006/relationships/hyperlink" Target="https://portal.research.lu.se/en/persons/martin-nordin" TargetMode="External"/><Relationship Id="rId29" Type="http://schemas.openxmlformats.org/officeDocument/2006/relationships/hyperlink" Target="https://www.dcu.ie/researchsupport/research-profile?person_id=14623" TargetMode="External"/><Relationship Id="rId1" Type="http://schemas.openxmlformats.org/officeDocument/2006/relationships/hyperlink" Target="http://annfinlayson.com/" TargetMode="External"/><Relationship Id="rId6" Type="http://schemas.openxmlformats.org/officeDocument/2006/relationships/hyperlink" Target="https://education.usask.ca/profiles/mckenzie.php" TargetMode="External"/><Relationship Id="rId11" Type="http://schemas.openxmlformats.org/officeDocument/2006/relationships/hyperlink" Target="https://www.linkedin.com/in/cololaura/?originalSubdomain=be" TargetMode="External"/><Relationship Id="rId24" Type="http://schemas.openxmlformats.org/officeDocument/2006/relationships/hyperlink" Target="mailto:akalil@uchicago.edu" TargetMode="External"/><Relationship Id="rId32" Type="http://schemas.openxmlformats.org/officeDocument/2006/relationships/hyperlink" Target="mailto:s.leaton-gray@ucl.ac.uk" TargetMode="External"/><Relationship Id="rId37" Type="http://schemas.openxmlformats.org/officeDocument/2006/relationships/hyperlink" Target="https://www.linkedin.com/in/svenia-busson-8a246a72/?originalSubdomain=fr" TargetMode="External"/><Relationship Id="rId5" Type="http://schemas.openxmlformats.org/officeDocument/2006/relationships/hyperlink" Target="mailto:abenavot@albany.edu" TargetMode="External"/><Relationship Id="rId15" Type="http://schemas.openxmlformats.org/officeDocument/2006/relationships/hyperlink" Target="https://www.linkedin.com/in/mark-grant-9b72a925/?originalSubdomain=au" TargetMode="External"/><Relationship Id="rId23" Type="http://schemas.openxmlformats.org/officeDocument/2006/relationships/hyperlink" Target="https://harris.uchicago.edu/directory/ariel-kalil" TargetMode="External"/><Relationship Id="rId28" Type="http://schemas.openxmlformats.org/officeDocument/2006/relationships/hyperlink" Target="https://www.ru.nl/en/people/molenaar-i" TargetMode="External"/><Relationship Id="rId36" Type="http://schemas.openxmlformats.org/officeDocument/2006/relationships/hyperlink" Target="https://www.linkedin.com/in/hannah-grainger-clemson-052611181/?originalSubdomain=be" TargetMode="External"/><Relationship Id="rId10" Type="http://schemas.openxmlformats.org/officeDocument/2006/relationships/hyperlink" Target="https://www.linkedin.com/in/aniko-makkai-kovacs-szontagh/?originalSubdomain=be" TargetMode="External"/><Relationship Id="rId19" Type="http://schemas.openxmlformats.org/officeDocument/2006/relationships/hyperlink" Target="https://portal.research.lu.se/en/persons/martin-nordin" TargetMode="External"/><Relationship Id="rId31" Type="http://schemas.openxmlformats.org/officeDocument/2006/relationships/hyperlink" Target="https://iris.ucl.ac.uk/iris/browse/profile?upi=SHLEA94" TargetMode="External"/><Relationship Id="rId4" Type="http://schemas.openxmlformats.org/officeDocument/2006/relationships/hyperlink" Target="https://www.albany.edu/education/faculty/aaron-benavot" TargetMode="External"/><Relationship Id="rId9" Type="http://schemas.openxmlformats.org/officeDocument/2006/relationships/hyperlink" Target="https://www.linkedin.com/in/elin-mccallum/?originalSubdomain=be" TargetMode="External"/><Relationship Id="rId14" Type="http://schemas.openxmlformats.org/officeDocument/2006/relationships/hyperlink" Target="https://berkeley.academia.edu/StephenMucher" TargetMode="External"/><Relationship Id="rId22" Type="http://schemas.openxmlformats.org/officeDocument/2006/relationships/hyperlink" Target="mailto:rense.nieuwenhuis@sofi.su.se" TargetMode="External"/><Relationship Id="rId27" Type="http://schemas.openxmlformats.org/officeDocument/2006/relationships/hyperlink" Target="mailto:mmont@cs.um.edu.mt" TargetMode="External"/><Relationship Id="rId30" Type="http://schemas.openxmlformats.org/officeDocument/2006/relationships/hyperlink" Target="https://3s.co.at/Teammembers/stefan-humpl/" TargetMode="External"/><Relationship Id="rId35" Type="http://schemas.openxmlformats.org/officeDocument/2006/relationships/hyperlink" Target="https://iet.open.ac.uk/people/rebecca.ferguson" TargetMode="External"/><Relationship Id="rId8" Type="http://schemas.openxmlformats.org/officeDocument/2006/relationships/hyperlink" Target="mailto:W.Veugelers@UvH.nl" TargetMode="External"/><Relationship Id="rId3" Type="http://schemas.openxmlformats.org/officeDocument/2006/relationships/hyperlink" Target="https://transformativelearning.education/about/"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c.europa.eu/transparency/expert-groups-register/screen/expert-groups/consult?lang=en&amp;do=groupDetail.groupDetail&amp;groupID=3774" TargetMode="External"/><Relationship Id="rId2" Type="http://schemas.openxmlformats.org/officeDocument/2006/relationships/hyperlink" Target="https://eurydice.eacea.ec.europa.eu/publications" TargetMode="External"/><Relationship Id="rId1" Type="http://schemas.openxmlformats.org/officeDocument/2006/relationships/hyperlink" Target="https://educationaltechnologyjournal.springeropen.com/" TargetMode="External"/><Relationship Id="rId6" Type="http://schemas.openxmlformats.org/officeDocument/2006/relationships/hyperlink" Target="https://www.oecd.org/innovation/ai-and-the-future-of-skills-volume-1-5ee71f34-en.htm" TargetMode="External"/><Relationship Id="rId5" Type="http://schemas.openxmlformats.org/officeDocument/2006/relationships/hyperlink" Target="https://www.tuni.fi/en/news/ai-making-students-competency-profiles-compatible-job-market-needs" TargetMode="External"/><Relationship Id="rId4" Type="http://schemas.openxmlformats.org/officeDocument/2006/relationships/hyperlink" Target="https://www.dcu.ie/researchsupport/research-profile?person_id=146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356"/>
  <sheetViews>
    <sheetView tabSelected="1" topLeftCell="A16" zoomScale="80" zoomScaleNormal="80" workbookViewId="0">
      <selection activeCell="C49" sqref="C49"/>
    </sheetView>
  </sheetViews>
  <sheetFormatPr defaultColWidth="12.5546875" defaultRowHeight="15.75" customHeight="1"/>
  <cols>
    <col min="1" max="1" width="42.77734375" customWidth="1"/>
    <col min="2" max="2" width="29.44140625" customWidth="1"/>
    <col min="3" max="3" width="45.5546875" customWidth="1"/>
    <col min="4" max="4" width="9.33203125" customWidth="1"/>
    <col min="5" max="5" width="40.6640625" customWidth="1"/>
    <col min="6" max="7" width="17.6640625" customWidth="1"/>
    <col min="8" max="8" width="18.33203125" customWidth="1"/>
    <col min="9" max="9" width="13.109375" customWidth="1"/>
    <col min="11" max="11" width="13.6640625" customWidth="1"/>
    <col min="12" max="12" width="17" customWidth="1"/>
  </cols>
  <sheetData>
    <row r="1" spans="1:12" ht="13.2">
      <c r="A1" s="1" t="s">
        <v>0</v>
      </c>
      <c r="B1" s="2" t="s">
        <v>1</v>
      </c>
      <c r="C1" s="2" t="s">
        <v>2</v>
      </c>
      <c r="D1" s="3" t="s">
        <v>3</v>
      </c>
      <c r="E1" s="3" t="s">
        <v>4</v>
      </c>
      <c r="F1" s="3" t="s">
        <v>5</v>
      </c>
      <c r="G1" s="3" t="s">
        <v>6</v>
      </c>
      <c r="H1" s="3" t="s">
        <v>7</v>
      </c>
      <c r="I1" s="3" t="s">
        <v>8</v>
      </c>
      <c r="J1" s="3" t="s">
        <v>9</v>
      </c>
      <c r="K1" s="3" t="s">
        <v>10</v>
      </c>
      <c r="L1" s="3" t="s">
        <v>11</v>
      </c>
    </row>
    <row r="2" spans="1:12" ht="13.8">
      <c r="A2" s="73" t="s">
        <v>12</v>
      </c>
      <c r="B2" s="4" t="s">
        <v>13</v>
      </c>
      <c r="C2" s="5" t="s">
        <v>14</v>
      </c>
      <c r="D2" s="6" t="s">
        <v>15</v>
      </c>
      <c r="E2" s="7" t="s">
        <v>16</v>
      </c>
      <c r="F2" s="8" t="s">
        <v>17</v>
      </c>
      <c r="G2" s="9" t="s">
        <v>18</v>
      </c>
      <c r="H2" s="9" t="s">
        <v>18</v>
      </c>
      <c r="I2" s="9" t="s">
        <v>18</v>
      </c>
      <c r="J2" s="9" t="s">
        <v>18</v>
      </c>
      <c r="K2" s="10" t="s">
        <v>19</v>
      </c>
      <c r="L2" s="10" t="s">
        <v>20</v>
      </c>
    </row>
    <row r="3" spans="1:12" ht="13.8">
      <c r="A3" s="70"/>
      <c r="B3" s="4" t="s">
        <v>21</v>
      </c>
      <c r="C3" s="5" t="s">
        <v>22</v>
      </c>
      <c r="D3" s="6" t="s">
        <v>23</v>
      </c>
      <c r="E3" s="7" t="s">
        <v>24</v>
      </c>
      <c r="F3" s="8" t="s">
        <v>25</v>
      </c>
      <c r="G3" s="9" t="s">
        <v>18</v>
      </c>
      <c r="H3" s="9" t="s">
        <v>26</v>
      </c>
      <c r="I3" s="9" t="s">
        <v>18</v>
      </c>
      <c r="J3" s="9" t="s">
        <v>18</v>
      </c>
      <c r="K3" s="10" t="s">
        <v>19</v>
      </c>
      <c r="L3" s="10" t="s">
        <v>20</v>
      </c>
    </row>
    <row r="4" spans="1:12" ht="13.8">
      <c r="A4" s="70"/>
      <c r="B4" s="4" t="s">
        <v>27</v>
      </c>
      <c r="C4" s="5" t="s">
        <v>22</v>
      </c>
      <c r="D4" s="6" t="s">
        <v>23</v>
      </c>
      <c r="E4" s="7" t="s">
        <v>28</v>
      </c>
      <c r="F4" s="8" t="s">
        <v>25</v>
      </c>
      <c r="G4" s="9" t="s">
        <v>26</v>
      </c>
      <c r="H4" s="9" t="s">
        <v>26</v>
      </c>
      <c r="I4" s="9" t="s">
        <v>18</v>
      </c>
      <c r="J4" s="9" t="s">
        <v>18</v>
      </c>
    </row>
    <row r="5" spans="1:12" ht="13.8">
      <c r="A5" s="70"/>
      <c r="B5" s="4" t="s">
        <v>29</v>
      </c>
      <c r="C5" s="5" t="s">
        <v>30</v>
      </c>
      <c r="D5" s="6" t="s">
        <v>31</v>
      </c>
      <c r="E5" s="7" t="s">
        <v>32</v>
      </c>
      <c r="F5" s="8" t="s">
        <v>25</v>
      </c>
      <c r="G5" s="9" t="s">
        <v>26</v>
      </c>
      <c r="H5" s="9" t="s">
        <v>26</v>
      </c>
      <c r="I5" s="9" t="s">
        <v>18</v>
      </c>
      <c r="J5" s="9" t="s">
        <v>26</v>
      </c>
    </row>
    <row r="6" spans="1:12" ht="13.8">
      <c r="A6" s="70"/>
      <c r="B6" s="4" t="s">
        <v>33</v>
      </c>
      <c r="C6" s="5" t="s">
        <v>34</v>
      </c>
      <c r="D6" s="6" t="s">
        <v>35</v>
      </c>
      <c r="E6" s="7" t="s">
        <v>36</v>
      </c>
      <c r="F6" s="8" t="s">
        <v>25</v>
      </c>
      <c r="G6" s="9" t="s">
        <v>26</v>
      </c>
      <c r="H6" s="9" t="s">
        <v>18</v>
      </c>
      <c r="I6" s="9" t="s">
        <v>18</v>
      </c>
      <c r="J6" s="9" t="s">
        <v>18</v>
      </c>
    </row>
    <row r="7" spans="1:12" ht="13.8">
      <c r="A7" s="70"/>
      <c r="B7" s="4" t="s">
        <v>37</v>
      </c>
      <c r="C7" s="5" t="s">
        <v>38</v>
      </c>
      <c r="D7" s="6" t="s">
        <v>39</v>
      </c>
      <c r="E7" s="7" t="s">
        <v>40</v>
      </c>
      <c r="F7" s="8" t="s">
        <v>25</v>
      </c>
      <c r="G7" s="9" t="s">
        <v>26</v>
      </c>
      <c r="H7" s="9" t="s">
        <v>18</v>
      </c>
      <c r="I7" s="9" t="s">
        <v>18</v>
      </c>
      <c r="J7" s="9" t="s">
        <v>18</v>
      </c>
    </row>
    <row r="8" spans="1:12" ht="13.8">
      <c r="A8" s="70"/>
      <c r="B8" s="4" t="s">
        <v>41</v>
      </c>
      <c r="C8" s="5" t="s">
        <v>42</v>
      </c>
      <c r="D8" s="6" t="s">
        <v>43</v>
      </c>
      <c r="E8" s="7" t="s">
        <v>44</v>
      </c>
      <c r="F8" s="8" t="s">
        <v>25</v>
      </c>
      <c r="G8" s="9" t="s">
        <v>26</v>
      </c>
      <c r="H8" s="9" t="s">
        <v>18</v>
      </c>
      <c r="I8" s="9" t="s">
        <v>18</v>
      </c>
      <c r="J8" s="9" t="s">
        <v>18</v>
      </c>
    </row>
    <row r="9" spans="1:12" ht="13.8">
      <c r="A9" s="70"/>
      <c r="B9" s="4" t="s">
        <v>45</v>
      </c>
      <c r="C9" s="5" t="s">
        <v>46</v>
      </c>
      <c r="D9" s="6" t="s">
        <v>15</v>
      </c>
      <c r="E9" s="11"/>
      <c r="F9" s="8" t="s">
        <v>17</v>
      </c>
      <c r="G9" s="9" t="s">
        <v>26</v>
      </c>
      <c r="H9" s="9" t="s">
        <v>26</v>
      </c>
      <c r="I9" s="9" t="s">
        <v>18</v>
      </c>
      <c r="J9" s="9" t="s">
        <v>18</v>
      </c>
    </row>
    <row r="10" spans="1:12" ht="0.6" customHeight="1">
      <c r="A10" s="71"/>
      <c r="B10" s="4" t="s">
        <v>47</v>
      </c>
      <c r="C10" s="5" t="s">
        <v>48</v>
      </c>
      <c r="D10" s="6" t="s">
        <v>15</v>
      </c>
      <c r="E10" s="7" t="s">
        <v>49</v>
      </c>
      <c r="F10" s="8" t="s">
        <v>25</v>
      </c>
      <c r="G10" s="9" t="s">
        <v>26</v>
      </c>
      <c r="H10" s="9" t="s">
        <v>18</v>
      </c>
      <c r="I10" s="9" t="s">
        <v>18</v>
      </c>
      <c r="J10" s="9" t="s">
        <v>18</v>
      </c>
    </row>
    <row r="11" spans="1:12" ht="35.4">
      <c r="A11" s="74" t="s">
        <v>50</v>
      </c>
      <c r="B11" s="12" t="s">
        <v>51</v>
      </c>
      <c r="C11" s="6" t="s">
        <v>52</v>
      </c>
      <c r="D11" s="6" t="s">
        <v>39</v>
      </c>
      <c r="E11" s="13" t="s">
        <v>53</v>
      </c>
      <c r="F11" s="8" t="s">
        <v>25</v>
      </c>
      <c r="G11" s="9" t="s">
        <v>18</v>
      </c>
      <c r="H11" s="9" t="s">
        <v>18</v>
      </c>
      <c r="I11" s="9" t="s">
        <v>18</v>
      </c>
      <c r="J11" s="9" t="s">
        <v>18</v>
      </c>
      <c r="K11" s="10" t="s">
        <v>54</v>
      </c>
      <c r="L11" s="10" t="s">
        <v>55</v>
      </c>
    </row>
    <row r="12" spans="1:12" ht="13.8">
      <c r="A12" s="70"/>
      <c r="B12" s="12" t="s">
        <v>56</v>
      </c>
      <c r="C12" s="6" t="s">
        <v>57</v>
      </c>
      <c r="D12" s="6" t="s">
        <v>58</v>
      </c>
      <c r="E12" s="13" t="s">
        <v>59</v>
      </c>
      <c r="F12" s="8" t="s">
        <v>25</v>
      </c>
      <c r="G12" s="9" t="s">
        <v>26</v>
      </c>
      <c r="H12" s="9" t="s">
        <v>26</v>
      </c>
      <c r="I12" s="9" t="s">
        <v>18</v>
      </c>
      <c r="J12" s="9" t="s">
        <v>18</v>
      </c>
      <c r="K12" s="10"/>
    </row>
    <row r="13" spans="1:12" ht="13.8">
      <c r="A13" s="70"/>
      <c r="B13" s="12" t="s">
        <v>60</v>
      </c>
      <c r="C13" s="6" t="s">
        <v>61</v>
      </c>
      <c r="D13" s="6" t="s">
        <v>39</v>
      </c>
      <c r="E13" s="13" t="s">
        <v>62</v>
      </c>
      <c r="F13" s="8" t="s">
        <v>25</v>
      </c>
      <c r="G13" s="9" t="s">
        <v>26</v>
      </c>
      <c r="H13" s="9" t="s">
        <v>26</v>
      </c>
      <c r="I13" s="9" t="s">
        <v>18</v>
      </c>
      <c r="J13" s="9" t="s">
        <v>26</v>
      </c>
      <c r="L13" s="10" t="s">
        <v>63</v>
      </c>
    </row>
    <row r="14" spans="1:12" ht="13.8">
      <c r="A14" s="70"/>
      <c r="B14" s="12" t="s">
        <v>64</v>
      </c>
      <c r="C14" s="6" t="s">
        <v>65</v>
      </c>
      <c r="D14" s="6" t="s">
        <v>66</v>
      </c>
      <c r="E14" s="13" t="s">
        <v>67</v>
      </c>
      <c r="F14" s="8" t="s">
        <v>25</v>
      </c>
      <c r="G14" s="9" t="s">
        <v>18</v>
      </c>
      <c r="H14" s="9" t="s">
        <v>18</v>
      </c>
      <c r="I14" s="9" t="s">
        <v>18</v>
      </c>
      <c r="J14" s="9" t="s">
        <v>18</v>
      </c>
      <c r="K14" s="10" t="s">
        <v>54</v>
      </c>
    </row>
    <row r="15" spans="1:12" ht="13.8">
      <c r="A15" s="70"/>
      <c r="B15" s="12" t="s">
        <v>68</v>
      </c>
      <c r="C15" s="6" t="s">
        <v>69</v>
      </c>
      <c r="D15" s="6" t="s">
        <v>23</v>
      </c>
      <c r="E15" s="13" t="s">
        <v>70</v>
      </c>
      <c r="F15" s="8" t="s">
        <v>25</v>
      </c>
      <c r="G15" s="9" t="s">
        <v>26</v>
      </c>
      <c r="H15" s="9" t="s">
        <v>18</v>
      </c>
      <c r="I15" s="9" t="s">
        <v>18</v>
      </c>
      <c r="J15" s="9" t="s">
        <v>18</v>
      </c>
      <c r="K15" s="10"/>
    </row>
    <row r="16" spans="1:12" ht="13.8">
      <c r="A16" s="70"/>
      <c r="B16" s="12" t="s">
        <v>71</v>
      </c>
      <c r="C16" s="6" t="s">
        <v>65</v>
      </c>
      <c r="D16" s="6" t="s">
        <v>66</v>
      </c>
      <c r="E16" s="13" t="s">
        <v>72</v>
      </c>
      <c r="F16" s="8" t="s">
        <v>25</v>
      </c>
      <c r="G16" s="9" t="s">
        <v>18</v>
      </c>
      <c r="H16" s="9" t="s">
        <v>26</v>
      </c>
      <c r="I16" s="9" t="s">
        <v>18</v>
      </c>
      <c r="J16" s="9" t="s">
        <v>18</v>
      </c>
      <c r="K16" s="10" t="s">
        <v>54</v>
      </c>
      <c r="L16" s="10" t="s">
        <v>73</v>
      </c>
    </row>
    <row r="17" spans="1:12" ht="13.8">
      <c r="A17" s="70"/>
      <c r="B17" s="12" t="s">
        <v>74</v>
      </c>
      <c r="C17" s="6" t="s">
        <v>75</v>
      </c>
      <c r="D17" s="6" t="s">
        <v>39</v>
      </c>
      <c r="E17" s="13" t="s">
        <v>76</v>
      </c>
      <c r="F17" s="8" t="s">
        <v>25</v>
      </c>
      <c r="G17" s="9" t="s">
        <v>26</v>
      </c>
      <c r="H17" s="9" t="s">
        <v>26</v>
      </c>
      <c r="I17" s="9" t="s">
        <v>18</v>
      </c>
      <c r="J17" s="9" t="s">
        <v>18</v>
      </c>
      <c r="K17" s="10"/>
    </row>
    <row r="18" spans="1:12" ht="13.8">
      <c r="A18" s="70"/>
      <c r="B18" s="12" t="s">
        <v>77</v>
      </c>
      <c r="C18" s="6" t="s">
        <v>78</v>
      </c>
      <c r="D18" s="6" t="s">
        <v>39</v>
      </c>
      <c r="E18" s="14" t="s">
        <v>79</v>
      </c>
      <c r="F18" s="8" t="s">
        <v>25</v>
      </c>
      <c r="G18" s="9" t="s">
        <v>26</v>
      </c>
      <c r="H18" s="9" t="s">
        <v>26</v>
      </c>
      <c r="I18" s="9" t="s">
        <v>18</v>
      </c>
      <c r="J18" s="9" t="s">
        <v>18</v>
      </c>
      <c r="K18" s="10"/>
    </row>
    <row r="19" spans="1:12" ht="13.8">
      <c r="A19" s="70"/>
      <c r="B19" s="12" t="s">
        <v>80</v>
      </c>
      <c r="C19" s="6" t="s">
        <v>75</v>
      </c>
      <c r="D19" s="6" t="s">
        <v>39</v>
      </c>
      <c r="E19" s="13" t="s">
        <v>81</v>
      </c>
      <c r="F19" s="8" t="s">
        <v>25</v>
      </c>
      <c r="G19" s="9" t="s">
        <v>26</v>
      </c>
      <c r="H19" s="9" t="s">
        <v>26</v>
      </c>
      <c r="I19" s="9" t="s">
        <v>18</v>
      </c>
      <c r="J19" s="9" t="s">
        <v>18</v>
      </c>
      <c r="K19" s="10"/>
    </row>
    <row r="20" spans="1:12" ht="13.8">
      <c r="A20" s="70"/>
      <c r="B20" s="12" t="s">
        <v>82</v>
      </c>
      <c r="C20" s="6" t="s">
        <v>83</v>
      </c>
      <c r="D20" s="6" t="s">
        <v>39</v>
      </c>
      <c r="E20" s="13" t="s">
        <v>84</v>
      </c>
      <c r="F20" s="8" t="s">
        <v>25</v>
      </c>
      <c r="G20" s="9" t="s">
        <v>26</v>
      </c>
      <c r="H20" s="9" t="s">
        <v>26</v>
      </c>
      <c r="I20" s="9" t="s">
        <v>18</v>
      </c>
      <c r="J20" s="9" t="s">
        <v>26</v>
      </c>
      <c r="K20" s="10"/>
    </row>
    <row r="21" spans="1:12" ht="13.8">
      <c r="A21" s="70"/>
      <c r="B21" s="12" t="s">
        <v>85</v>
      </c>
      <c r="C21" s="6" t="s">
        <v>86</v>
      </c>
      <c r="D21" s="6" t="s">
        <v>39</v>
      </c>
      <c r="E21" s="14" t="s">
        <v>87</v>
      </c>
      <c r="F21" s="8" t="s">
        <v>25</v>
      </c>
      <c r="G21" s="9" t="s">
        <v>26</v>
      </c>
      <c r="H21" s="9" t="s">
        <v>26</v>
      </c>
      <c r="I21" s="9" t="s">
        <v>18</v>
      </c>
      <c r="J21" s="9" t="s">
        <v>18</v>
      </c>
      <c r="K21" s="10"/>
    </row>
    <row r="22" spans="1:12" ht="13.8">
      <c r="A22" s="70"/>
      <c r="B22" s="12" t="s">
        <v>88</v>
      </c>
      <c r="C22" s="6" t="s">
        <v>89</v>
      </c>
      <c r="D22" s="6" t="s">
        <v>39</v>
      </c>
      <c r="E22" s="13" t="s">
        <v>90</v>
      </c>
      <c r="F22" s="8" t="s">
        <v>25</v>
      </c>
      <c r="G22" s="9" t="s">
        <v>26</v>
      </c>
      <c r="H22" s="9" t="s">
        <v>26</v>
      </c>
      <c r="I22" s="9" t="s">
        <v>18</v>
      </c>
      <c r="J22" s="9" t="s">
        <v>18</v>
      </c>
      <c r="K22" s="10"/>
    </row>
    <row r="23" spans="1:12" ht="13.8">
      <c r="A23" s="70"/>
      <c r="B23" s="12" t="s">
        <v>91</v>
      </c>
      <c r="C23" s="6" t="s">
        <v>92</v>
      </c>
      <c r="D23" s="6" t="s">
        <v>39</v>
      </c>
      <c r="E23" s="13" t="s">
        <v>93</v>
      </c>
      <c r="F23" s="8" t="s">
        <v>25</v>
      </c>
      <c r="G23" s="9" t="s">
        <v>26</v>
      </c>
      <c r="H23" s="9" t="s">
        <v>26</v>
      </c>
      <c r="I23" s="9" t="s">
        <v>18</v>
      </c>
      <c r="J23" s="9" t="s">
        <v>26</v>
      </c>
      <c r="K23" s="10"/>
    </row>
    <row r="24" spans="1:12" ht="13.8">
      <c r="A24" s="70"/>
      <c r="B24" s="12" t="s">
        <v>94</v>
      </c>
      <c r="C24" s="6" t="s">
        <v>95</v>
      </c>
      <c r="D24" s="6" t="s">
        <v>39</v>
      </c>
      <c r="E24" s="13" t="s">
        <v>96</v>
      </c>
      <c r="F24" s="8" t="s">
        <v>25</v>
      </c>
      <c r="G24" s="9" t="s">
        <v>26</v>
      </c>
      <c r="H24" s="9" t="s">
        <v>26</v>
      </c>
      <c r="I24" s="9" t="s">
        <v>18</v>
      </c>
      <c r="J24" s="9" t="s">
        <v>26</v>
      </c>
      <c r="K24" s="10"/>
    </row>
    <row r="25" spans="1:12" ht="13.8">
      <c r="A25" s="70"/>
      <c r="B25" s="12" t="s">
        <v>97</v>
      </c>
      <c r="C25" s="6" t="s">
        <v>83</v>
      </c>
      <c r="D25" s="6" t="s">
        <v>39</v>
      </c>
      <c r="E25" s="13" t="s">
        <v>98</v>
      </c>
      <c r="F25" s="8" t="s">
        <v>25</v>
      </c>
      <c r="G25" s="9" t="s">
        <v>26</v>
      </c>
      <c r="H25" s="9" t="s">
        <v>26</v>
      </c>
      <c r="I25" s="9" t="s">
        <v>18</v>
      </c>
      <c r="J25" s="9" t="s">
        <v>26</v>
      </c>
      <c r="K25" s="10"/>
    </row>
    <row r="26" spans="1:12" ht="24">
      <c r="A26" s="70"/>
      <c r="B26" s="12" t="s">
        <v>99</v>
      </c>
      <c r="C26" s="6" t="s">
        <v>100</v>
      </c>
      <c r="D26" s="6" t="s">
        <v>39</v>
      </c>
      <c r="E26" s="13" t="s">
        <v>101</v>
      </c>
      <c r="F26" s="8" t="s">
        <v>25</v>
      </c>
      <c r="G26" s="9" t="s">
        <v>26</v>
      </c>
      <c r="H26" s="9" t="s">
        <v>26</v>
      </c>
      <c r="I26" s="9" t="s">
        <v>18</v>
      </c>
      <c r="J26" s="9" t="s">
        <v>18</v>
      </c>
      <c r="K26" s="10"/>
    </row>
    <row r="27" spans="1:12" ht="13.8">
      <c r="A27" s="70"/>
      <c r="B27" s="12" t="s">
        <v>102</v>
      </c>
      <c r="C27" s="6" t="s">
        <v>103</v>
      </c>
      <c r="D27" s="6" t="s">
        <v>23</v>
      </c>
      <c r="E27" s="13" t="s">
        <v>104</v>
      </c>
      <c r="F27" s="8" t="s">
        <v>25</v>
      </c>
      <c r="G27" s="9" t="s">
        <v>18</v>
      </c>
      <c r="H27" s="9" t="s">
        <v>26</v>
      </c>
      <c r="I27" s="9" t="s">
        <v>18</v>
      </c>
      <c r="J27" s="9" t="s">
        <v>18</v>
      </c>
      <c r="K27" s="10" t="s">
        <v>54</v>
      </c>
      <c r="L27" s="10" t="s">
        <v>105</v>
      </c>
    </row>
    <row r="28" spans="1:12" ht="13.8">
      <c r="A28" s="70"/>
      <c r="B28" s="12" t="s">
        <v>106</v>
      </c>
      <c r="C28" s="6" t="s">
        <v>107</v>
      </c>
      <c r="D28" s="6" t="s">
        <v>108</v>
      </c>
      <c r="E28" s="13" t="s">
        <v>109</v>
      </c>
      <c r="F28" s="8" t="s">
        <v>25</v>
      </c>
      <c r="G28" s="9" t="s">
        <v>26</v>
      </c>
      <c r="H28" s="9" t="s">
        <v>26</v>
      </c>
      <c r="I28" s="9" t="s">
        <v>18</v>
      </c>
      <c r="J28" s="9" t="s">
        <v>18</v>
      </c>
      <c r="K28" s="10"/>
    </row>
    <row r="29" spans="1:12" ht="13.8">
      <c r="A29" s="70"/>
      <c r="B29" s="12" t="s">
        <v>110</v>
      </c>
      <c r="C29" s="6" t="s">
        <v>111</v>
      </c>
      <c r="D29" s="6" t="s">
        <v>39</v>
      </c>
      <c r="E29" s="13" t="s">
        <v>112</v>
      </c>
      <c r="F29" s="8" t="s">
        <v>25</v>
      </c>
      <c r="G29" s="9" t="s">
        <v>26</v>
      </c>
      <c r="H29" s="9" t="s">
        <v>26</v>
      </c>
      <c r="I29" s="9" t="s">
        <v>18</v>
      </c>
      <c r="J29" s="9" t="s">
        <v>18</v>
      </c>
      <c r="K29" s="10"/>
    </row>
    <row r="30" spans="1:12" ht="13.8">
      <c r="A30" s="70"/>
      <c r="B30" s="12" t="s">
        <v>113</v>
      </c>
      <c r="C30" s="6" t="s">
        <v>114</v>
      </c>
      <c r="D30" s="6" t="s">
        <v>115</v>
      </c>
      <c r="E30" s="13" t="s">
        <v>116</v>
      </c>
      <c r="F30" s="8" t="s">
        <v>25</v>
      </c>
      <c r="G30" s="9" t="s">
        <v>26</v>
      </c>
      <c r="H30" s="9" t="s">
        <v>26</v>
      </c>
      <c r="I30" s="9" t="s">
        <v>18</v>
      </c>
      <c r="J30" s="9" t="s">
        <v>18</v>
      </c>
      <c r="K30" s="10"/>
    </row>
    <row r="31" spans="1:12" ht="13.8">
      <c r="A31" s="70"/>
      <c r="B31" s="12" t="s">
        <v>117</v>
      </c>
      <c r="C31" s="6" t="s">
        <v>118</v>
      </c>
      <c r="D31" s="6" t="s">
        <v>119</v>
      </c>
      <c r="E31" s="13" t="s">
        <v>120</v>
      </c>
      <c r="F31" s="8" t="s">
        <v>25</v>
      </c>
      <c r="G31" s="9" t="s">
        <v>26</v>
      </c>
      <c r="H31" s="9" t="s">
        <v>26</v>
      </c>
      <c r="I31" s="9" t="s">
        <v>18</v>
      </c>
      <c r="J31" s="9" t="s">
        <v>18</v>
      </c>
      <c r="K31" s="10"/>
    </row>
    <row r="32" spans="1:12" ht="13.8">
      <c r="A32" s="70"/>
      <c r="B32" s="12" t="s">
        <v>121</v>
      </c>
      <c r="C32" s="6" t="s">
        <v>122</v>
      </c>
      <c r="D32" s="6" t="s">
        <v>115</v>
      </c>
      <c r="E32" s="15" t="s">
        <v>123</v>
      </c>
      <c r="F32" s="8" t="s">
        <v>25</v>
      </c>
      <c r="G32" s="9" t="s">
        <v>18</v>
      </c>
      <c r="H32" s="9" t="s">
        <v>18</v>
      </c>
      <c r="I32" s="9" t="s">
        <v>18</v>
      </c>
      <c r="J32" s="9" t="s">
        <v>18</v>
      </c>
      <c r="K32" s="10"/>
    </row>
    <row r="33" spans="1:12" ht="13.8">
      <c r="A33" s="71"/>
      <c r="B33" s="12" t="s">
        <v>124</v>
      </c>
      <c r="C33" s="6" t="s">
        <v>125</v>
      </c>
      <c r="D33" s="6" t="s">
        <v>15</v>
      </c>
      <c r="E33" s="13" t="s">
        <v>126</v>
      </c>
      <c r="F33" s="8" t="s">
        <v>17</v>
      </c>
      <c r="G33" s="9" t="s">
        <v>26</v>
      </c>
      <c r="H33" s="9" t="s">
        <v>18</v>
      </c>
      <c r="I33" s="9" t="s">
        <v>18</v>
      </c>
      <c r="J33" s="9" t="s">
        <v>18</v>
      </c>
      <c r="K33" s="10"/>
    </row>
    <row r="34" spans="1:12" ht="13.8">
      <c r="A34" s="73" t="s">
        <v>127</v>
      </c>
      <c r="B34" s="4" t="s">
        <v>128</v>
      </c>
      <c r="C34" s="5" t="s">
        <v>129</v>
      </c>
      <c r="D34" s="6" t="s">
        <v>39</v>
      </c>
      <c r="E34" s="7" t="s">
        <v>130</v>
      </c>
      <c r="F34" s="8" t="s">
        <v>25</v>
      </c>
      <c r="G34" s="9" t="s">
        <v>18</v>
      </c>
      <c r="H34" s="9" t="s">
        <v>18</v>
      </c>
      <c r="I34" s="9" t="s">
        <v>18</v>
      </c>
      <c r="J34" s="9" t="s">
        <v>18</v>
      </c>
      <c r="K34" s="10" t="s">
        <v>19</v>
      </c>
      <c r="L34" s="10" t="s">
        <v>131</v>
      </c>
    </row>
    <row r="35" spans="1:12" ht="13.8">
      <c r="A35" s="70"/>
      <c r="B35" s="4" t="s">
        <v>132</v>
      </c>
      <c r="C35" s="5" t="s">
        <v>133</v>
      </c>
      <c r="D35" s="6" t="s">
        <v>58</v>
      </c>
      <c r="E35" s="7" t="s">
        <v>134</v>
      </c>
      <c r="F35" s="8" t="s">
        <v>25</v>
      </c>
      <c r="G35" s="9" t="s">
        <v>26</v>
      </c>
      <c r="H35" s="9" t="s">
        <v>18</v>
      </c>
      <c r="I35" s="9" t="s">
        <v>18</v>
      </c>
      <c r="J35" s="9" t="s">
        <v>18</v>
      </c>
    </row>
    <row r="36" spans="1:12" ht="13.8">
      <c r="A36" s="70"/>
      <c r="B36" s="4" t="s">
        <v>135</v>
      </c>
      <c r="C36" s="5" t="s">
        <v>136</v>
      </c>
      <c r="D36" s="6" t="s">
        <v>115</v>
      </c>
      <c r="E36" s="7" t="s">
        <v>137</v>
      </c>
      <c r="F36" s="8" t="s">
        <v>25</v>
      </c>
      <c r="G36" s="9" t="s">
        <v>26</v>
      </c>
      <c r="H36" s="9" t="s">
        <v>18</v>
      </c>
      <c r="I36" s="9" t="s">
        <v>18</v>
      </c>
      <c r="J36" s="9" t="s">
        <v>18</v>
      </c>
    </row>
    <row r="37" spans="1:12" ht="13.8">
      <c r="A37" s="70"/>
      <c r="B37" s="4" t="s">
        <v>138</v>
      </c>
      <c r="C37" s="5" t="s">
        <v>139</v>
      </c>
      <c r="D37" s="6" t="s">
        <v>140</v>
      </c>
      <c r="E37" s="7" t="s">
        <v>141</v>
      </c>
      <c r="F37" s="8" t="s">
        <v>25</v>
      </c>
      <c r="G37" s="9" t="s">
        <v>26</v>
      </c>
      <c r="H37" s="9" t="s">
        <v>18</v>
      </c>
      <c r="I37" s="9" t="s">
        <v>18</v>
      </c>
      <c r="J37" s="9" t="s">
        <v>18</v>
      </c>
    </row>
    <row r="38" spans="1:12" ht="13.8">
      <c r="A38" s="70"/>
      <c r="B38" s="4" t="s">
        <v>142</v>
      </c>
      <c r="C38" s="5" t="s">
        <v>143</v>
      </c>
      <c r="D38" s="6" t="s">
        <v>115</v>
      </c>
      <c r="E38" s="7" t="s">
        <v>144</v>
      </c>
      <c r="F38" s="8" t="s">
        <v>25</v>
      </c>
      <c r="G38" s="9" t="s">
        <v>26</v>
      </c>
      <c r="H38" s="9" t="s">
        <v>18</v>
      </c>
      <c r="I38" s="9" t="s">
        <v>18</v>
      </c>
      <c r="J38" s="9" t="s">
        <v>18</v>
      </c>
    </row>
    <row r="39" spans="1:12" ht="13.8">
      <c r="A39" s="70"/>
      <c r="B39" s="78" t="s">
        <v>145</v>
      </c>
      <c r="C39" s="79" t="s">
        <v>146</v>
      </c>
      <c r="D39" s="6" t="s">
        <v>147</v>
      </c>
      <c r="E39" s="7" t="s">
        <v>148</v>
      </c>
      <c r="F39" s="8" t="s">
        <v>17</v>
      </c>
      <c r="G39" s="9" t="s">
        <v>26</v>
      </c>
      <c r="H39" s="9" t="s">
        <v>18</v>
      </c>
      <c r="I39" s="9" t="s">
        <v>18</v>
      </c>
      <c r="J39" s="9" t="s">
        <v>18</v>
      </c>
    </row>
    <row r="40" spans="1:12" ht="13.8">
      <c r="A40" s="70"/>
      <c r="B40" s="4" t="s">
        <v>149</v>
      </c>
      <c r="C40" s="5" t="s">
        <v>22</v>
      </c>
      <c r="D40" s="6" t="s">
        <v>23</v>
      </c>
      <c r="E40" s="7" t="s">
        <v>150</v>
      </c>
      <c r="F40" s="8" t="s">
        <v>25</v>
      </c>
      <c r="G40" s="9" t="s">
        <v>18</v>
      </c>
      <c r="H40" s="9" t="s">
        <v>18</v>
      </c>
      <c r="I40" s="9" t="s">
        <v>18</v>
      </c>
      <c r="J40" s="9" t="s">
        <v>18</v>
      </c>
      <c r="K40" s="10" t="s">
        <v>19</v>
      </c>
      <c r="L40" s="10" t="s">
        <v>20</v>
      </c>
    </row>
    <row r="41" spans="1:12" ht="13.8">
      <c r="A41" s="70"/>
      <c r="B41" s="4" t="s">
        <v>151</v>
      </c>
      <c r="C41" s="5" t="s">
        <v>152</v>
      </c>
      <c r="D41" s="6" t="s">
        <v>153</v>
      </c>
      <c r="E41" s="7" t="s">
        <v>154</v>
      </c>
      <c r="F41" s="8" t="s">
        <v>25</v>
      </c>
      <c r="G41" s="9" t="s">
        <v>26</v>
      </c>
      <c r="H41" s="9" t="s">
        <v>26</v>
      </c>
      <c r="I41" s="9" t="s">
        <v>18</v>
      </c>
      <c r="J41" s="9" t="s">
        <v>18</v>
      </c>
    </row>
    <row r="42" spans="1:12" ht="13.8">
      <c r="A42" s="71"/>
      <c r="B42" s="4" t="s">
        <v>155</v>
      </c>
      <c r="C42" s="5" t="s">
        <v>156</v>
      </c>
      <c r="D42" s="6" t="s">
        <v>153</v>
      </c>
      <c r="E42" s="7" t="s">
        <v>157</v>
      </c>
      <c r="F42" s="8" t="s">
        <v>25</v>
      </c>
      <c r="G42" s="9" t="s">
        <v>26</v>
      </c>
      <c r="H42" s="9" t="s">
        <v>26</v>
      </c>
      <c r="I42" s="9" t="s">
        <v>18</v>
      </c>
      <c r="J42" s="9" t="s">
        <v>18</v>
      </c>
    </row>
    <row r="43" spans="1:12" ht="13.8">
      <c r="A43" s="75" t="s">
        <v>158</v>
      </c>
      <c r="B43" s="16" t="s">
        <v>159</v>
      </c>
      <c r="C43" s="17" t="s">
        <v>160</v>
      </c>
      <c r="D43" s="6" t="s">
        <v>43</v>
      </c>
      <c r="E43" s="7" t="s">
        <v>161</v>
      </c>
      <c r="F43" s="8" t="s">
        <v>25</v>
      </c>
      <c r="G43" s="9" t="s">
        <v>26</v>
      </c>
      <c r="H43" s="9" t="s">
        <v>18</v>
      </c>
      <c r="I43" s="9" t="s">
        <v>18</v>
      </c>
      <c r="J43" s="9" t="s">
        <v>18</v>
      </c>
    </row>
    <row r="44" spans="1:12" ht="13.8">
      <c r="A44" s="76"/>
      <c r="B44" s="16" t="s">
        <v>162</v>
      </c>
      <c r="C44" s="17" t="s">
        <v>163</v>
      </c>
      <c r="D44" s="6" t="s">
        <v>164</v>
      </c>
      <c r="E44" s="7" t="s">
        <v>165</v>
      </c>
      <c r="F44" s="8" t="s">
        <v>25</v>
      </c>
      <c r="G44" s="9" t="s">
        <v>26</v>
      </c>
      <c r="H44" s="9" t="s">
        <v>18</v>
      </c>
      <c r="I44" s="9" t="s">
        <v>18</v>
      </c>
      <c r="J44" s="9" t="s">
        <v>18</v>
      </c>
      <c r="K44" s="10" t="s">
        <v>54</v>
      </c>
      <c r="L44" s="10" t="s">
        <v>20</v>
      </c>
    </row>
    <row r="45" spans="1:12" ht="13.8">
      <c r="A45" s="76"/>
      <c r="B45" s="16" t="s">
        <v>166</v>
      </c>
      <c r="C45" s="17" t="s">
        <v>167</v>
      </c>
      <c r="D45" s="6" t="s">
        <v>39</v>
      </c>
      <c r="E45" s="7" t="s">
        <v>168</v>
      </c>
      <c r="F45" s="8" t="s">
        <v>25</v>
      </c>
      <c r="G45" s="9" t="s">
        <v>26</v>
      </c>
      <c r="H45" s="9" t="s">
        <v>18</v>
      </c>
      <c r="I45" s="9" t="s">
        <v>18</v>
      </c>
      <c r="J45" s="9" t="s">
        <v>18</v>
      </c>
    </row>
    <row r="46" spans="1:12" ht="13.8">
      <c r="A46" s="76"/>
      <c r="B46" s="16" t="s">
        <v>169</v>
      </c>
      <c r="C46" s="17" t="s">
        <v>170</v>
      </c>
      <c r="D46" s="6" t="s">
        <v>171</v>
      </c>
      <c r="E46" s="7" t="s">
        <v>172</v>
      </c>
      <c r="F46" s="8" t="s">
        <v>25</v>
      </c>
      <c r="G46" s="9" t="s">
        <v>26</v>
      </c>
      <c r="H46" s="9" t="s">
        <v>18</v>
      </c>
      <c r="I46" s="9" t="s">
        <v>18</v>
      </c>
      <c r="J46" s="9" t="s">
        <v>18</v>
      </c>
    </row>
    <row r="47" spans="1:12" ht="13.8">
      <c r="A47" s="76"/>
      <c r="B47" s="16" t="s">
        <v>173</v>
      </c>
      <c r="C47" s="17" t="s">
        <v>174</v>
      </c>
      <c r="D47" s="6" t="s">
        <v>15</v>
      </c>
      <c r="E47" s="7" t="s">
        <v>175</v>
      </c>
      <c r="F47" s="8" t="s">
        <v>25</v>
      </c>
      <c r="G47" s="9" t="s">
        <v>26</v>
      </c>
      <c r="H47" s="9" t="s">
        <v>18</v>
      </c>
      <c r="I47" s="9" t="s">
        <v>18</v>
      </c>
      <c r="J47" s="9" t="s">
        <v>18</v>
      </c>
    </row>
    <row r="48" spans="1:12" ht="13.8">
      <c r="A48" s="76"/>
      <c r="B48" s="16" t="s">
        <v>176</v>
      </c>
      <c r="C48" s="17" t="s">
        <v>177</v>
      </c>
      <c r="D48" s="6" t="s">
        <v>178</v>
      </c>
      <c r="E48" s="7" t="s">
        <v>179</v>
      </c>
      <c r="F48" s="8" t="s">
        <v>25</v>
      </c>
      <c r="G48" s="9" t="s">
        <v>18</v>
      </c>
      <c r="H48" s="9" t="s">
        <v>18</v>
      </c>
      <c r="I48" s="9" t="s">
        <v>18</v>
      </c>
      <c r="J48" s="9" t="s">
        <v>18</v>
      </c>
      <c r="K48" s="10" t="s">
        <v>54</v>
      </c>
    </row>
    <row r="49" spans="1:12" ht="35.4">
      <c r="A49" s="76"/>
      <c r="B49" s="16" t="s">
        <v>180</v>
      </c>
      <c r="C49" s="17" t="s">
        <v>181</v>
      </c>
      <c r="D49" s="6" t="s">
        <v>153</v>
      </c>
      <c r="E49" s="7" t="s">
        <v>182</v>
      </c>
      <c r="F49" s="8" t="s">
        <v>25</v>
      </c>
      <c r="G49" s="9" t="s">
        <v>18</v>
      </c>
      <c r="H49" s="9" t="s">
        <v>18</v>
      </c>
      <c r="I49" s="9" t="s">
        <v>18</v>
      </c>
      <c r="J49" s="9" t="s">
        <v>18</v>
      </c>
      <c r="K49" s="10" t="s">
        <v>54</v>
      </c>
    </row>
    <row r="50" spans="1:12" ht="13.8">
      <c r="A50" s="76"/>
      <c r="B50" s="16" t="s">
        <v>183</v>
      </c>
      <c r="C50" s="17" t="s">
        <v>184</v>
      </c>
      <c r="D50" s="6" t="s">
        <v>140</v>
      </c>
      <c r="E50" s="7" t="s">
        <v>185</v>
      </c>
      <c r="F50" s="8" t="s">
        <v>25</v>
      </c>
      <c r="G50" s="9" t="s">
        <v>18</v>
      </c>
      <c r="H50" s="9" t="s">
        <v>18</v>
      </c>
      <c r="I50" s="9" t="s">
        <v>18</v>
      </c>
      <c r="J50" s="9" t="s">
        <v>18</v>
      </c>
      <c r="K50" s="10" t="s">
        <v>54</v>
      </c>
      <c r="L50" s="10" t="s">
        <v>186</v>
      </c>
    </row>
    <row r="51" spans="1:12" ht="13.8">
      <c r="A51" s="76"/>
      <c r="B51" s="16" t="s">
        <v>187</v>
      </c>
      <c r="C51" s="17" t="s">
        <v>188</v>
      </c>
      <c r="D51" s="6" t="s">
        <v>31</v>
      </c>
      <c r="E51" s="7" t="s">
        <v>189</v>
      </c>
      <c r="F51" s="8" t="s">
        <v>25</v>
      </c>
      <c r="G51" s="9" t="s">
        <v>26</v>
      </c>
      <c r="H51" s="9" t="s">
        <v>18</v>
      </c>
      <c r="I51" s="9" t="s">
        <v>18</v>
      </c>
      <c r="J51" s="9" t="s">
        <v>18</v>
      </c>
    </row>
    <row r="52" spans="1:12" ht="13.8">
      <c r="A52" s="76"/>
      <c r="B52" s="16" t="s">
        <v>190</v>
      </c>
      <c r="C52" s="17" t="s">
        <v>170</v>
      </c>
      <c r="D52" s="6" t="s">
        <v>171</v>
      </c>
      <c r="E52" s="7" t="s">
        <v>191</v>
      </c>
      <c r="F52" s="8" t="s">
        <v>25</v>
      </c>
      <c r="G52" s="9" t="s">
        <v>26</v>
      </c>
      <c r="H52" s="9" t="s">
        <v>26</v>
      </c>
      <c r="I52" s="9" t="s">
        <v>18</v>
      </c>
      <c r="J52" s="9" t="s">
        <v>18</v>
      </c>
    </row>
    <row r="53" spans="1:12" ht="13.8">
      <c r="A53" s="76"/>
      <c r="B53" s="16" t="s">
        <v>192</v>
      </c>
      <c r="C53" s="17" t="s">
        <v>193</v>
      </c>
      <c r="D53" s="6" t="s">
        <v>39</v>
      </c>
      <c r="E53" s="7" t="s">
        <v>194</v>
      </c>
      <c r="F53" s="8" t="s">
        <v>25</v>
      </c>
      <c r="G53" s="9" t="s">
        <v>26</v>
      </c>
      <c r="H53" s="9" t="s">
        <v>26</v>
      </c>
      <c r="I53" s="9" t="s">
        <v>18</v>
      </c>
      <c r="J53" s="9" t="s">
        <v>18</v>
      </c>
    </row>
    <row r="54" spans="1:12" ht="24">
      <c r="A54" s="76"/>
      <c r="B54" s="16" t="s">
        <v>195</v>
      </c>
      <c r="C54" s="17" t="s">
        <v>196</v>
      </c>
      <c r="D54" s="6" t="s">
        <v>43</v>
      </c>
      <c r="E54" s="7" t="s">
        <v>197</v>
      </c>
      <c r="F54" s="8" t="s">
        <v>25</v>
      </c>
      <c r="G54" s="9" t="s">
        <v>26</v>
      </c>
      <c r="H54" s="9" t="s">
        <v>26</v>
      </c>
      <c r="I54" s="9" t="s">
        <v>18</v>
      </c>
      <c r="J54" s="9" t="s">
        <v>18</v>
      </c>
      <c r="K54" s="10" t="s">
        <v>54</v>
      </c>
      <c r="L54" s="10" t="s">
        <v>20</v>
      </c>
    </row>
    <row r="55" spans="1:12" ht="13.8">
      <c r="A55" s="76"/>
      <c r="B55" s="16" t="s">
        <v>198</v>
      </c>
      <c r="C55" s="17" t="s">
        <v>199</v>
      </c>
      <c r="D55" s="6" t="s">
        <v>15</v>
      </c>
      <c r="E55" s="7" t="s">
        <v>200</v>
      </c>
      <c r="F55" s="8" t="s">
        <v>25</v>
      </c>
      <c r="G55" s="9" t="s">
        <v>26</v>
      </c>
      <c r="H55" s="9" t="s">
        <v>26</v>
      </c>
      <c r="I55" s="9" t="s">
        <v>18</v>
      </c>
      <c r="J55" s="9" t="s">
        <v>18</v>
      </c>
    </row>
    <row r="56" spans="1:12" ht="13.8">
      <c r="A56" s="76"/>
      <c r="B56" s="16" t="s">
        <v>201</v>
      </c>
      <c r="C56" s="17" t="s">
        <v>202</v>
      </c>
      <c r="D56" s="6" t="s">
        <v>15</v>
      </c>
      <c r="E56" s="7" t="s">
        <v>203</v>
      </c>
      <c r="F56" s="8" t="s">
        <v>25</v>
      </c>
      <c r="G56" s="9" t="s">
        <v>26</v>
      </c>
      <c r="H56" s="9" t="s">
        <v>26</v>
      </c>
      <c r="I56" s="9" t="s">
        <v>18</v>
      </c>
      <c r="J56" s="9" t="s">
        <v>18</v>
      </c>
    </row>
    <row r="57" spans="1:12" ht="13.8">
      <c r="A57" s="76"/>
      <c r="B57" s="16" t="s">
        <v>204</v>
      </c>
      <c r="C57" s="17" t="s">
        <v>205</v>
      </c>
      <c r="D57" s="6" t="s">
        <v>15</v>
      </c>
      <c r="E57" s="7" t="s">
        <v>206</v>
      </c>
      <c r="F57" s="8" t="s">
        <v>25</v>
      </c>
      <c r="G57" s="9" t="s">
        <v>26</v>
      </c>
      <c r="H57" s="9" t="s">
        <v>26</v>
      </c>
      <c r="I57" s="9" t="s">
        <v>18</v>
      </c>
      <c r="J57" s="9" t="s">
        <v>18</v>
      </c>
    </row>
    <row r="58" spans="1:12" ht="13.8">
      <c r="A58" s="76"/>
      <c r="B58" s="16" t="s">
        <v>207</v>
      </c>
      <c r="C58" s="17" t="s">
        <v>208</v>
      </c>
      <c r="D58" s="6" t="s">
        <v>66</v>
      </c>
      <c r="E58" s="7" t="s">
        <v>209</v>
      </c>
      <c r="F58" s="8" t="s">
        <v>25</v>
      </c>
      <c r="G58" s="9" t="s">
        <v>26</v>
      </c>
      <c r="H58" s="9" t="s">
        <v>26</v>
      </c>
      <c r="I58" s="9" t="s">
        <v>18</v>
      </c>
      <c r="J58" s="9" t="s">
        <v>18</v>
      </c>
    </row>
    <row r="59" spans="1:12" ht="13.8">
      <c r="A59" s="76"/>
      <c r="B59" s="16" t="s">
        <v>210</v>
      </c>
      <c r="C59" s="17" t="s">
        <v>174</v>
      </c>
      <c r="D59" s="6" t="s">
        <v>211</v>
      </c>
      <c r="E59" s="7" t="s">
        <v>212</v>
      </c>
      <c r="F59" s="8" t="s">
        <v>25</v>
      </c>
      <c r="G59" s="9" t="s">
        <v>26</v>
      </c>
      <c r="H59" s="9" t="s">
        <v>26</v>
      </c>
      <c r="I59" s="9" t="s">
        <v>18</v>
      </c>
      <c r="J59" s="9" t="s">
        <v>18</v>
      </c>
    </row>
    <row r="60" spans="1:12" ht="24">
      <c r="A60" s="76"/>
      <c r="B60" s="16" t="s">
        <v>213</v>
      </c>
      <c r="C60" s="17" t="s">
        <v>214</v>
      </c>
      <c r="D60" s="6" t="s">
        <v>39</v>
      </c>
      <c r="E60" s="7" t="s">
        <v>215</v>
      </c>
      <c r="F60" s="8" t="s">
        <v>25</v>
      </c>
      <c r="G60" s="9" t="s">
        <v>26</v>
      </c>
      <c r="H60" s="9" t="s">
        <v>26</v>
      </c>
      <c r="I60" s="9" t="s">
        <v>18</v>
      </c>
      <c r="J60" s="9" t="s">
        <v>18</v>
      </c>
    </row>
    <row r="61" spans="1:12" ht="13.8">
      <c r="A61" s="77"/>
      <c r="B61" s="16" t="s">
        <v>216</v>
      </c>
      <c r="C61" s="17" t="s">
        <v>217</v>
      </c>
      <c r="D61" s="6" t="s">
        <v>15</v>
      </c>
      <c r="E61" s="7" t="s">
        <v>218</v>
      </c>
      <c r="F61" s="8" t="s">
        <v>25</v>
      </c>
      <c r="G61" s="9" t="s">
        <v>26</v>
      </c>
      <c r="H61" s="9" t="s">
        <v>26</v>
      </c>
      <c r="I61" s="9" t="s">
        <v>18</v>
      </c>
      <c r="J61" s="9" t="s">
        <v>18</v>
      </c>
    </row>
    <row r="62" spans="1:12" ht="13.8">
      <c r="A62" s="73" t="s">
        <v>219</v>
      </c>
      <c r="B62" s="4" t="s">
        <v>220</v>
      </c>
      <c r="C62" s="5" t="s">
        <v>199</v>
      </c>
      <c r="D62" s="6" t="s">
        <v>221</v>
      </c>
      <c r="E62" s="7" t="s">
        <v>222</v>
      </c>
      <c r="F62" s="8" t="s">
        <v>25</v>
      </c>
      <c r="G62" s="9" t="s">
        <v>26</v>
      </c>
      <c r="H62" s="9" t="s">
        <v>26</v>
      </c>
      <c r="I62" s="9" t="s">
        <v>18</v>
      </c>
      <c r="J62" s="9" t="s">
        <v>18</v>
      </c>
    </row>
    <row r="63" spans="1:12" ht="13.8">
      <c r="A63" s="70"/>
      <c r="B63" s="4" t="s">
        <v>223</v>
      </c>
      <c r="C63" s="5" t="s">
        <v>224</v>
      </c>
      <c r="D63" s="6" t="s">
        <v>115</v>
      </c>
      <c r="E63" s="7" t="s">
        <v>225</v>
      </c>
      <c r="F63" s="8" t="s">
        <v>25</v>
      </c>
      <c r="G63" s="9" t="s">
        <v>26</v>
      </c>
      <c r="H63" s="9" t="s">
        <v>26</v>
      </c>
      <c r="I63" s="9" t="s">
        <v>18</v>
      </c>
      <c r="J63" s="9" t="s">
        <v>18</v>
      </c>
      <c r="K63" s="10" t="s">
        <v>54</v>
      </c>
    </row>
    <row r="64" spans="1:12" ht="13.8">
      <c r="A64" s="70"/>
      <c r="B64" s="4" t="s">
        <v>226</v>
      </c>
      <c r="C64" s="5" t="s">
        <v>227</v>
      </c>
      <c r="D64" s="6" t="s">
        <v>228</v>
      </c>
      <c r="E64" s="7" t="s">
        <v>185</v>
      </c>
      <c r="F64" s="8" t="s">
        <v>25</v>
      </c>
      <c r="G64" s="9" t="s">
        <v>18</v>
      </c>
      <c r="H64" s="9" t="s">
        <v>18</v>
      </c>
      <c r="I64" s="9" t="s">
        <v>18</v>
      </c>
      <c r="J64" s="9" t="s">
        <v>18</v>
      </c>
      <c r="K64" s="10" t="s">
        <v>54</v>
      </c>
      <c r="L64" s="10" t="s">
        <v>20</v>
      </c>
    </row>
    <row r="65" spans="1:12" ht="13.8">
      <c r="A65" s="70"/>
      <c r="B65" s="4" t="s">
        <v>229</v>
      </c>
      <c r="C65" s="5" t="s">
        <v>139</v>
      </c>
      <c r="D65" s="6" t="s">
        <v>140</v>
      </c>
      <c r="E65" s="7" t="s">
        <v>230</v>
      </c>
      <c r="F65" s="8" t="s">
        <v>25</v>
      </c>
      <c r="G65" s="9" t="s">
        <v>26</v>
      </c>
      <c r="H65" s="9" t="s">
        <v>26</v>
      </c>
      <c r="I65" s="9" t="s">
        <v>18</v>
      </c>
      <c r="J65" s="9" t="s">
        <v>18</v>
      </c>
    </row>
    <row r="66" spans="1:12" ht="13.8">
      <c r="A66" s="70"/>
      <c r="B66" s="4" t="s">
        <v>231</v>
      </c>
      <c r="C66" s="5" t="s">
        <v>232</v>
      </c>
      <c r="D66" s="6" t="s">
        <v>58</v>
      </c>
      <c r="E66" s="7" t="s">
        <v>233</v>
      </c>
      <c r="F66" s="8" t="s">
        <v>25</v>
      </c>
      <c r="G66" s="9" t="s">
        <v>26</v>
      </c>
      <c r="H66" s="9" t="s">
        <v>18</v>
      </c>
      <c r="I66" s="9" t="s">
        <v>18</v>
      </c>
      <c r="J66" s="9" t="s">
        <v>18</v>
      </c>
      <c r="K66" s="10" t="s">
        <v>54</v>
      </c>
      <c r="L66" s="10" t="s">
        <v>20</v>
      </c>
    </row>
    <row r="67" spans="1:12" ht="13.8">
      <c r="A67" s="70"/>
      <c r="B67" s="4" t="s">
        <v>234</v>
      </c>
      <c r="C67" s="5" t="s">
        <v>235</v>
      </c>
      <c r="D67" s="6" t="s">
        <v>23</v>
      </c>
      <c r="E67" s="7" t="s">
        <v>236</v>
      </c>
      <c r="F67" s="8" t="s">
        <v>25</v>
      </c>
      <c r="G67" s="9" t="s">
        <v>26</v>
      </c>
      <c r="H67" s="9" t="s">
        <v>18</v>
      </c>
      <c r="I67" s="9" t="s">
        <v>18</v>
      </c>
      <c r="J67" s="9" t="s">
        <v>18</v>
      </c>
    </row>
    <row r="68" spans="1:12" ht="13.8">
      <c r="A68" s="70"/>
      <c r="B68" s="4" t="s">
        <v>237</v>
      </c>
      <c r="C68" s="5" t="s">
        <v>238</v>
      </c>
      <c r="D68" s="6" t="s">
        <v>171</v>
      </c>
      <c r="E68" s="7" t="s">
        <v>239</v>
      </c>
      <c r="F68" s="8" t="s">
        <v>25</v>
      </c>
      <c r="G68" s="9" t="s">
        <v>26</v>
      </c>
      <c r="H68" s="9" t="s">
        <v>18</v>
      </c>
      <c r="I68" s="9" t="s">
        <v>18</v>
      </c>
      <c r="J68" s="9" t="s">
        <v>18</v>
      </c>
    </row>
    <row r="69" spans="1:12" ht="13.8">
      <c r="A69" s="70"/>
      <c r="B69" s="4" t="s">
        <v>240</v>
      </c>
      <c r="C69" s="5" t="s">
        <v>241</v>
      </c>
      <c r="D69" s="6" t="s">
        <v>147</v>
      </c>
      <c r="E69" s="7" t="s">
        <v>242</v>
      </c>
      <c r="F69" s="8" t="s">
        <v>25</v>
      </c>
      <c r="G69" s="9" t="s">
        <v>26</v>
      </c>
      <c r="H69" s="9" t="s">
        <v>26</v>
      </c>
      <c r="I69" s="9" t="s">
        <v>18</v>
      </c>
      <c r="J69" s="9" t="s">
        <v>18</v>
      </c>
    </row>
    <row r="70" spans="1:12" ht="13.8">
      <c r="A70" s="70"/>
      <c r="B70" s="4" t="s">
        <v>243</v>
      </c>
      <c r="C70" s="5" t="s">
        <v>244</v>
      </c>
      <c r="D70" s="6" t="s">
        <v>15</v>
      </c>
      <c r="E70" s="7" t="s">
        <v>245</v>
      </c>
      <c r="F70" s="8" t="s">
        <v>25</v>
      </c>
      <c r="G70" s="9" t="s">
        <v>26</v>
      </c>
      <c r="H70" s="9" t="s">
        <v>26</v>
      </c>
      <c r="I70" s="9" t="s">
        <v>18</v>
      </c>
      <c r="J70" s="9" t="s">
        <v>18</v>
      </c>
    </row>
    <row r="71" spans="1:12" ht="13.8">
      <c r="A71" s="70"/>
      <c r="B71" s="4" t="s">
        <v>246</v>
      </c>
      <c r="C71" s="5" t="s">
        <v>247</v>
      </c>
      <c r="D71" s="6" t="s">
        <v>153</v>
      </c>
      <c r="E71" s="7" t="s">
        <v>248</v>
      </c>
      <c r="F71" s="8" t="s">
        <v>25</v>
      </c>
      <c r="G71" s="9" t="s">
        <v>18</v>
      </c>
      <c r="H71" s="9" t="s">
        <v>26</v>
      </c>
      <c r="I71" s="9" t="s">
        <v>18</v>
      </c>
      <c r="J71" s="9" t="s">
        <v>18</v>
      </c>
      <c r="K71" s="10" t="s">
        <v>54</v>
      </c>
      <c r="L71" s="10" t="s">
        <v>20</v>
      </c>
    </row>
    <row r="72" spans="1:12" ht="24">
      <c r="A72" s="70"/>
      <c r="B72" s="4" t="s">
        <v>249</v>
      </c>
      <c r="C72" s="5" t="s">
        <v>250</v>
      </c>
      <c r="D72" s="6" t="s">
        <v>251</v>
      </c>
      <c r="E72" s="7" t="s">
        <v>252</v>
      </c>
      <c r="F72" s="8" t="s">
        <v>17</v>
      </c>
      <c r="G72" s="9" t="s">
        <v>26</v>
      </c>
      <c r="H72" s="9" t="s">
        <v>18</v>
      </c>
      <c r="I72" s="9" t="s">
        <v>18</v>
      </c>
      <c r="J72" s="9" t="s">
        <v>18</v>
      </c>
    </row>
    <row r="73" spans="1:12" ht="13.8">
      <c r="A73" s="70"/>
      <c r="B73" s="4" t="s">
        <v>253</v>
      </c>
      <c r="C73" s="5" t="s">
        <v>254</v>
      </c>
      <c r="D73" s="6" t="s">
        <v>115</v>
      </c>
      <c r="E73" s="7" t="s">
        <v>255</v>
      </c>
      <c r="F73" s="8" t="s">
        <v>25</v>
      </c>
      <c r="G73" s="9" t="s">
        <v>26</v>
      </c>
      <c r="H73" s="9" t="s">
        <v>26</v>
      </c>
      <c r="I73" s="9" t="s">
        <v>18</v>
      </c>
      <c r="J73" s="9" t="s">
        <v>18</v>
      </c>
    </row>
    <row r="74" spans="1:12" ht="13.8">
      <c r="A74" s="70"/>
      <c r="B74" s="4" t="s">
        <v>256</v>
      </c>
      <c r="C74" s="5" t="s">
        <v>257</v>
      </c>
      <c r="D74" s="6" t="s">
        <v>115</v>
      </c>
      <c r="E74" s="7" t="s">
        <v>258</v>
      </c>
      <c r="F74" s="8" t="s">
        <v>25</v>
      </c>
      <c r="G74" s="9" t="s">
        <v>26</v>
      </c>
      <c r="H74" s="9" t="s">
        <v>26</v>
      </c>
      <c r="I74" s="9" t="s">
        <v>18</v>
      </c>
      <c r="J74" s="9" t="s">
        <v>18</v>
      </c>
    </row>
    <row r="75" spans="1:12" ht="13.8">
      <c r="A75" s="70"/>
      <c r="B75" s="4" t="s">
        <v>259</v>
      </c>
      <c r="C75" s="5" t="s">
        <v>260</v>
      </c>
      <c r="D75" s="6" t="s">
        <v>66</v>
      </c>
      <c r="E75" s="7" t="s">
        <v>261</v>
      </c>
      <c r="F75" s="8" t="s">
        <v>25</v>
      </c>
      <c r="G75" s="9" t="s">
        <v>26</v>
      </c>
      <c r="H75" s="9" t="s">
        <v>26</v>
      </c>
      <c r="I75" s="9" t="s">
        <v>18</v>
      </c>
      <c r="J75" s="9" t="s">
        <v>18</v>
      </c>
    </row>
    <row r="76" spans="1:12" ht="24">
      <c r="A76" s="70"/>
      <c r="B76" s="4" t="s">
        <v>262</v>
      </c>
      <c r="C76" s="5" t="s">
        <v>263</v>
      </c>
      <c r="D76" s="6" t="s">
        <v>15</v>
      </c>
      <c r="E76" s="7" t="s">
        <v>264</v>
      </c>
      <c r="F76" s="8" t="s">
        <v>25</v>
      </c>
      <c r="G76" s="9" t="s">
        <v>26</v>
      </c>
      <c r="H76" s="9" t="s">
        <v>26</v>
      </c>
      <c r="I76" s="9" t="s">
        <v>18</v>
      </c>
      <c r="J76" s="9" t="s">
        <v>18</v>
      </c>
    </row>
    <row r="77" spans="1:12" ht="13.8">
      <c r="A77" s="70"/>
      <c r="B77" s="4" t="s">
        <v>124</v>
      </c>
      <c r="C77" s="5" t="s">
        <v>265</v>
      </c>
      <c r="D77" s="6" t="s">
        <v>164</v>
      </c>
      <c r="E77" s="7" t="s">
        <v>266</v>
      </c>
      <c r="F77" s="8" t="s">
        <v>17</v>
      </c>
      <c r="G77" s="9" t="s">
        <v>26</v>
      </c>
      <c r="H77" s="9" t="s">
        <v>18</v>
      </c>
      <c r="I77" s="9" t="s">
        <v>18</v>
      </c>
      <c r="J77" s="9" t="s">
        <v>18</v>
      </c>
      <c r="K77" s="10" t="s">
        <v>267</v>
      </c>
    </row>
    <row r="78" spans="1:12" ht="13.8">
      <c r="A78" s="70"/>
      <c r="B78" s="4" t="s">
        <v>268</v>
      </c>
      <c r="C78" s="5" t="s">
        <v>269</v>
      </c>
      <c r="D78" s="6" t="s">
        <v>58</v>
      </c>
      <c r="E78" s="7" t="s">
        <v>270</v>
      </c>
      <c r="F78" s="8" t="s">
        <v>25</v>
      </c>
      <c r="G78" s="9" t="s">
        <v>26</v>
      </c>
      <c r="H78" s="9" t="s">
        <v>18</v>
      </c>
      <c r="I78" s="9" t="s">
        <v>18</v>
      </c>
      <c r="J78" s="9" t="s">
        <v>18</v>
      </c>
      <c r="K78" s="10"/>
    </row>
    <row r="79" spans="1:12" ht="13.8">
      <c r="A79" s="70"/>
      <c r="B79" s="4" t="s">
        <v>271</v>
      </c>
      <c r="C79" s="5" t="s">
        <v>269</v>
      </c>
      <c r="D79" s="6" t="s">
        <v>58</v>
      </c>
      <c r="E79" s="7" t="s">
        <v>272</v>
      </c>
      <c r="F79" s="8" t="s">
        <v>25</v>
      </c>
      <c r="G79" s="9" t="s">
        <v>18</v>
      </c>
      <c r="H79" s="9" t="s">
        <v>18</v>
      </c>
      <c r="I79" s="9" t="s">
        <v>18</v>
      </c>
      <c r="J79" s="9" t="s">
        <v>18</v>
      </c>
      <c r="K79" s="10"/>
    </row>
    <row r="80" spans="1:12" ht="13.8">
      <c r="A80" s="70"/>
      <c r="B80" s="4" t="s">
        <v>273</v>
      </c>
      <c r="C80" s="5" t="s">
        <v>274</v>
      </c>
      <c r="D80" s="6" t="s">
        <v>228</v>
      </c>
      <c r="E80" s="18" t="s">
        <v>275</v>
      </c>
      <c r="F80" s="8" t="s">
        <v>25</v>
      </c>
      <c r="G80" s="9" t="s">
        <v>26</v>
      </c>
      <c r="H80" s="9" t="s">
        <v>18</v>
      </c>
      <c r="I80" s="9" t="s">
        <v>18</v>
      </c>
      <c r="J80" s="9" t="s">
        <v>18</v>
      </c>
      <c r="K80" s="10"/>
    </row>
    <row r="81" spans="1:13" ht="13.8">
      <c r="A81" s="70"/>
      <c r="B81" s="4" t="s">
        <v>276</v>
      </c>
      <c r="C81" s="5" t="s">
        <v>277</v>
      </c>
      <c r="D81" s="6" t="s">
        <v>178</v>
      </c>
      <c r="E81" s="19"/>
      <c r="F81" s="8"/>
      <c r="G81" s="9"/>
      <c r="H81" s="9"/>
      <c r="I81" s="9"/>
      <c r="J81" s="9"/>
      <c r="K81" s="10"/>
    </row>
    <row r="82" spans="1:13" ht="13.8">
      <c r="A82" s="71"/>
      <c r="B82" s="4" t="s">
        <v>278</v>
      </c>
      <c r="C82" s="5" t="s">
        <v>279</v>
      </c>
      <c r="D82" s="6" t="s">
        <v>115</v>
      </c>
      <c r="E82" s="7" t="s">
        <v>280</v>
      </c>
      <c r="F82" s="8" t="s">
        <v>25</v>
      </c>
      <c r="G82" s="9" t="s">
        <v>26</v>
      </c>
      <c r="H82" s="9" t="s">
        <v>26</v>
      </c>
      <c r="I82" s="9" t="s">
        <v>18</v>
      </c>
      <c r="J82" s="9" t="s">
        <v>18</v>
      </c>
      <c r="K82" s="10"/>
    </row>
    <row r="83" spans="1:13" ht="13.8">
      <c r="A83" s="74" t="s">
        <v>281</v>
      </c>
      <c r="B83" s="16" t="s">
        <v>124</v>
      </c>
      <c r="C83" s="17" t="s">
        <v>282</v>
      </c>
      <c r="D83" s="6" t="s">
        <v>15</v>
      </c>
      <c r="E83" s="7" t="s">
        <v>283</v>
      </c>
      <c r="F83" s="8" t="s">
        <v>17</v>
      </c>
      <c r="G83" s="9" t="s">
        <v>26</v>
      </c>
      <c r="H83" s="9" t="s">
        <v>26</v>
      </c>
      <c r="I83" s="9" t="s">
        <v>18</v>
      </c>
      <c r="J83" s="9" t="s">
        <v>18</v>
      </c>
      <c r="K83" s="10"/>
    </row>
    <row r="84" spans="1:13" ht="13.8">
      <c r="A84" s="70"/>
      <c r="B84" s="16" t="s">
        <v>284</v>
      </c>
      <c r="C84" s="17" t="s">
        <v>285</v>
      </c>
      <c r="D84" s="6" t="s">
        <v>31</v>
      </c>
      <c r="E84" s="7" t="s">
        <v>286</v>
      </c>
      <c r="F84" s="8" t="s">
        <v>25</v>
      </c>
      <c r="G84" s="9" t="s">
        <v>26</v>
      </c>
      <c r="H84" s="9" t="s">
        <v>26</v>
      </c>
      <c r="I84" s="9" t="s">
        <v>18</v>
      </c>
      <c r="J84" s="9" t="s">
        <v>18</v>
      </c>
      <c r="K84" s="10"/>
    </row>
    <row r="85" spans="1:13" ht="24">
      <c r="A85" s="70"/>
      <c r="B85" s="16" t="s">
        <v>287</v>
      </c>
      <c r="C85" s="17" t="s">
        <v>288</v>
      </c>
      <c r="D85" s="6" t="s">
        <v>153</v>
      </c>
      <c r="E85" s="7" t="s">
        <v>289</v>
      </c>
      <c r="F85" s="8" t="s">
        <v>25</v>
      </c>
      <c r="G85" s="9" t="s">
        <v>26</v>
      </c>
      <c r="H85" s="9" t="s">
        <v>26</v>
      </c>
      <c r="I85" s="9" t="s">
        <v>18</v>
      </c>
      <c r="J85" s="9" t="s">
        <v>18</v>
      </c>
      <c r="M85" s="10" t="s">
        <v>290</v>
      </c>
    </row>
    <row r="86" spans="1:13" ht="13.8">
      <c r="A86" s="70"/>
      <c r="B86" s="16" t="s">
        <v>291</v>
      </c>
      <c r="C86" s="17" t="s">
        <v>292</v>
      </c>
      <c r="D86" s="6" t="s">
        <v>115</v>
      </c>
      <c r="E86" s="7" t="s">
        <v>293</v>
      </c>
      <c r="F86" s="8" t="s">
        <v>25</v>
      </c>
      <c r="G86" s="9" t="s">
        <v>18</v>
      </c>
      <c r="H86" s="9" t="s">
        <v>26</v>
      </c>
      <c r="I86" s="9" t="s">
        <v>18</v>
      </c>
      <c r="J86" s="9" t="s">
        <v>18</v>
      </c>
      <c r="K86" s="10" t="s">
        <v>54</v>
      </c>
    </row>
    <row r="87" spans="1:13" ht="13.8">
      <c r="A87" s="70"/>
      <c r="B87" s="16" t="s">
        <v>294</v>
      </c>
      <c r="C87" s="17" t="s">
        <v>295</v>
      </c>
      <c r="D87" s="6" t="s">
        <v>66</v>
      </c>
      <c r="E87" s="7" t="s">
        <v>296</v>
      </c>
      <c r="F87" s="8" t="s">
        <v>25</v>
      </c>
      <c r="G87" s="9" t="s">
        <v>26</v>
      </c>
      <c r="H87" s="9" t="s">
        <v>26</v>
      </c>
      <c r="I87" s="9" t="s">
        <v>18</v>
      </c>
      <c r="J87" s="9" t="s">
        <v>18</v>
      </c>
      <c r="M87" s="10" t="s">
        <v>297</v>
      </c>
    </row>
    <row r="88" spans="1:13" ht="13.8">
      <c r="A88" s="71"/>
      <c r="B88" s="16" t="s">
        <v>298</v>
      </c>
      <c r="C88" s="17" t="s">
        <v>299</v>
      </c>
      <c r="D88" s="6" t="s">
        <v>23</v>
      </c>
      <c r="E88" s="13" t="s">
        <v>300</v>
      </c>
      <c r="F88" s="8" t="s">
        <v>25</v>
      </c>
      <c r="G88" s="9" t="s">
        <v>18</v>
      </c>
      <c r="H88" s="9" t="s">
        <v>18</v>
      </c>
      <c r="I88" s="9" t="s">
        <v>18</v>
      </c>
      <c r="J88" s="9" t="s">
        <v>18</v>
      </c>
      <c r="K88" s="10" t="s">
        <v>54</v>
      </c>
      <c r="M88" s="10" t="s">
        <v>301</v>
      </c>
    </row>
    <row r="89" spans="1:13" ht="13.8">
      <c r="A89" s="69" t="s">
        <v>302</v>
      </c>
      <c r="B89" s="4" t="s">
        <v>124</v>
      </c>
      <c r="C89" s="20" t="s">
        <v>303</v>
      </c>
      <c r="D89" s="6" t="s">
        <v>15</v>
      </c>
      <c r="E89" s="13" t="s">
        <v>304</v>
      </c>
      <c r="F89" s="8" t="s">
        <v>17</v>
      </c>
      <c r="G89" s="9" t="s">
        <v>18</v>
      </c>
      <c r="H89" s="9" t="s">
        <v>18</v>
      </c>
      <c r="I89" s="9" t="s">
        <v>18</v>
      </c>
      <c r="J89" s="9" t="s">
        <v>18</v>
      </c>
      <c r="K89" s="10" t="s">
        <v>19</v>
      </c>
      <c r="L89" s="10" t="s">
        <v>305</v>
      </c>
      <c r="M89" s="21"/>
    </row>
    <row r="90" spans="1:13" ht="13.8">
      <c r="A90" s="70"/>
      <c r="B90" s="4" t="s">
        <v>124</v>
      </c>
      <c r="C90" s="20" t="s">
        <v>306</v>
      </c>
      <c r="D90" s="6" t="s">
        <v>307</v>
      </c>
      <c r="E90" s="13" t="s">
        <v>308</v>
      </c>
      <c r="F90" s="8" t="s">
        <v>17</v>
      </c>
      <c r="G90" s="9" t="s">
        <v>26</v>
      </c>
      <c r="H90" s="9" t="s">
        <v>26</v>
      </c>
      <c r="I90" s="9" t="s">
        <v>18</v>
      </c>
      <c r="J90" s="9" t="s">
        <v>26</v>
      </c>
    </row>
    <row r="91" spans="1:13" ht="13.8">
      <c r="A91" s="70"/>
      <c r="B91" s="4" t="s">
        <v>124</v>
      </c>
      <c r="C91" s="22" t="s">
        <v>309</v>
      </c>
      <c r="D91" s="6" t="s">
        <v>228</v>
      </c>
      <c r="E91" s="13" t="s">
        <v>310</v>
      </c>
      <c r="F91" s="8" t="s">
        <v>17</v>
      </c>
      <c r="G91" s="9" t="s">
        <v>26</v>
      </c>
      <c r="H91" s="9" t="s">
        <v>26</v>
      </c>
      <c r="I91" s="9" t="s">
        <v>18</v>
      </c>
      <c r="J91" s="9" t="s">
        <v>26</v>
      </c>
    </row>
    <row r="92" spans="1:13" ht="13.8">
      <c r="A92" s="70"/>
      <c r="B92" s="4" t="s">
        <v>124</v>
      </c>
      <c r="C92" s="22" t="s">
        <v>311</v>
      </c>
      <c r="D92" s="6" t="s">
        <v>43</v>
      </c>
      <c r="E92" s="13" t="s">
        <v>312</v>
      </c>
      <c r="F92" s="8" t="s">
        <v>17</v>
      </c>
      <c r="G92" s="9" t="s">
        <v>26</v>
      </c>
      <c r="H92" s="9" t="s">
        <v>26</v>
      </c>
      <c r="I92" s="9" t="s">
        <v>18</v>
      </c>
      <c r="J92" s="9" t="s">
        <v>26</v>
      </c>
    </row>
    <row r="93" spans="1:13" ht="13.8">
      <c r="A93" s="70"/>
      <c r="B93" s="4" t="s">
        <v>124</v>
      </c>
      <c r="C93" s="22" t="s">
        <v>313</v>
      </c>
      <c r="D93" s="6" t="s">
        <v>228</v>
      </c>
      <c r="E93" s="13" t="s">
        <v>314</v>
      </c>
      <c r="F93" s="8" t="s">
        <v>17</v>
      </c>
      <c r="G93" s="9" t="s">
        <v>26</v>
      </c>
      <c r="H93" s="9" t="s">
        <v>26</v>
      </c>
      <c r="I93" s="9" t="s">
        <v>18</v>
      </c>
      <c r="J93" s="9" t="s">
        <v>26</v>
      </c>
    </row>
    <row r="94" spans="1:13" ht="24">
      <c r="A94" s="70"/>
      <c r="B94" s="4" t="s">
        <v>124</v>
      </c>
      <c r="C94" s="22" t="s">
        <v>315</v>
      </c>
      <c r="D94" s="6" t="s">
        <v>43</v>
      </c>
      <c r="E94" s="13" t="s">
        <v>316</v>
      </c>
      <c r="F94" s="8" t="s">
        <v>17</v>
      </c>
      <c r="G94" s="9" t="s">
        <v>26</v>
      </c>
      <c r="H94" s="9" t="s">
        <v>26</v>
      </c>
      <c r="I94" s="9" t="s">
        <v>18</v>
      </c>
      <c r="J94" s="9" t="s">
        <v>26</v>
      </c>
    </row>
    <row r="95" spans="1:13" ht="13.8">
      <c r="A95" s="70"/>
      <c r="B95" s="4" t="s">
        <v>124</v>
      </c>
      <c r="C95" s="22" t="s">
        <v>317</v>
      </c>
      <c r="D95" s="6" t="s">
        <v>228</v>
      </c>
      <c r="E95" s="13" t="s">
        <v>318</v>
      </c>
      <c r="F95" s="8" t="s">
        <v>17</v>
      </c>
      <c r="G95" s="9" t="s">
        <v>26</v>
      </c>
      <c r="H95" s="9" t="s">
        <v>26</v>
      </c>
      <c r="I95" s="9" t="s">
        <v>18</v>
      </c>
      <c r="J95" s="9" t="s">
        <v>26</v>
      </c>
    </row>
    <row r="96" spans="1:13" ht="13.8">
      <c r="A96" s="70"/>
      <c r="B96" s="4" t="s">
        <v>124</v>
      </c>
      <c r="C96" s="22" t="s">
        <v>319</v>
      </c>
      <c r="D96" s="6" t="s">
        <v>108</v>
      </c>
      <c r="E96" s="13" t="s">
        <v>320</v>
      </c>
      <c r="F96" s="8" t="s">
        <v>17</v>
      </c>
      <c r="G96" s="9" t="s">
        <v>26</v>
      </c>
      <c r="H96" s="9" t="s">
        <v>26</v>
      </c>
      <c r="I96" s="9" t="s">
        <v>18</v>
      </c>
      <c r="J96" s="9" t="s">
        <v>26</v>
      </c>
    </row>
    <row r="97" spans="1:10" ht="13.8">
      <c r="A97" s="70"/>
      <c r="B97" s="4" t="s">
        <v>124</v>
      </c>
      <c r="C97" s="22" t="s">
        <v>321</v>
      </c>
      <c r="D97" s="6" t="s">
        <v>178</v>
      </c>
      <c r="E97" s="13" t="s">
        <v>322</v>
      </c>
      <c r="F97" s="8" t="s">
        <v>17</v>
      </c>
      <c r="G97" s="9" t="s">
        <v>26</v>
      </c>
      <c r="H97" s="9" t="s">
        <v>26</v>
      </c>
      <c r="I97" s="9" t="s">
        <v>18</v>
      </c>
      <c r="J97" s="9" t="s">
        <v>26</v>
      </c>
    </row>
    <row r="98" spans="1:10" ht="13.8">
      <c r="A98" s="70"/>
      <c r="B98" s="4" t="s">
        <v>124</v>
      </c>
      <c r="C98" s="22" t="s">
        <v>323</v>
      </c>
      <c r="D98" s="6" t="s">
        <v>324</v>
      </c>
      <c r="E98" s="13" t="s">
        <v>325</v>
      </c>
      <c r="F98" s="8" t="s">
        <v>17</v>
      </c>
      <c r="G98" s="9" t="s">
        <v>26</v>
      </c>
      <c r="H98" s="9" t="s">
        <v>26</v>
      </c>
      <c r="I98" s="9" t="s">
        <v>18</v>
      </c>
      <c r="J98" s="9" t="s">
        <v>26</v>
      </c>
    </row>
    <row r="99" spans="1:10" ht="24">
      <c r="A99" s="70"/>
      <c r="B99" s="4" t="s">
        <v>124</v>
      </c>
      <c r="C99" s="22" t="s">
        <v>326</v>
      </c>
      <c r="D99" s="6" t="s">
        <v>324</v>
      </c>
      <c r="E99" s="13" t="s">
        <v>327</v>
      </c>
      <c r="F99" s="8" t="s">
        <v>17</v>
      </c>
      <c r="G99" s="9" t="s">
        <v>26</v>
      </c>
      <c r="H99" s="9" t="s">
        <v>26</v>
      </c>
      <c r="I99" s="9" t="s">
        <v>18</v>
      </c>
      <c r="J99" s="9" t="s">
        <v>26</v>
      </c>
    </row>
    <row r="100" spans="1:10" ht="13.8">
      <c r="A100" s="70"/>
      <c r="B100" s="4" t="s">
        <v>124</v>
      </c>
      <c r="C100" s="22" t="s">
        <v>328</v>
      </c>
      <c r="D100" s="6" t="s">
        <v>228</v>
      </c>
      <c r="E100" s="13" t="s">
        <v>329</v>
      </c>
      <c r="F100" s="8" t="s">
        <v>17</v>
      </c>
      <c r="G100" s="9" t="s">
        <v>26</v>
      </c>
      <c r="H100" s="9" t="s">
        <v>26</v>
      </c>
      <c r="I100" s="9" t="s">
        <v>18</v>
      </c>
      <c r="J100" s="9" t="s">
        <v>26</v>
      </c>
    </row>
    <row r="101" spans="1:10" ht="13.8">
      <c r="A101" s="70"/>
      <c r="B101" s="4" t="s">
        <v>124</v>
      </c>
      <c r="C101" s="22" t="s">
        <v>330</v>
      </c>
      <c r="D101" s="6" t="s">
        <v>331</v>
      </c>
      <c r="E101" s="13" t="s">
        <v>332</v>
      </c>
      <c r="F101" s="8" t="s">
        <v>17</v>
      </c>
      <c r="G101" s="9" t="s">
        <v>26</v>
      </c>
      <c r="H101" s="9" t="s">
        <v>26</v>
      </c>
      <c r="I101" s="9" t="s">
        <v>18</v>
      </c>
      <c r="J101" s="9" t="s">
        <v>26</v>
      </c>
    </row>
    <row r="102" spans="1:10" ht="13.8">
      <c r="A102" s="70"/>
      <c r="B102" s="4" t="s">
        <v>124</v>
      </c>
      <c r="C102" s="22" t="s">
        <v>333</v>
      </c>
      <c r="D102" s="6" t="s">
        <v>58</v>
      </c>
      <c r="E102" s="13" t="s">
        <v>334</v>
      </c>
      <c r="F102" s="8" t="s">
        <v>17</v>
      </c>
      <c r="G102" s="9" t="s">
        <v>26</v>
      </c>
      <c r="H102" s="9" t="s">
        <v>26</v>
      </c>
      <c r="I102" s="9" t="s">
        <v>18</v>
      </c>
      <c r="J102" s="9" t="s">
        <v>26</v>
      </c>
    </row>
    <row r="103" spans="1:10" ht="13.8">
      <c r="A103" s="70"/>
      <c r="B103" s="4" t="s">
        <v>124</v>
      </c>
      <c r="C103" s="22" t="s">
        <v>335</v>
      </c>
      <c r="D103" s="6" t="s">
        <v>31</v>
      </c>
      <c r="E103" s="13" t="s">
        <v>336</v>
      </c>
      <c r="F103" s="8" t="s">
        <v>17</v>
      </c>
      <c r="G103" s="9" t="s">
        <v>26</v>
      </c>
      <c r="H103" s="9" t="s">
        <v>26</v>
      </c>
      <c r="I103" s="9" t="s">
        <v>18</v>
      </c>
      <c r="J103" s="9" t="s">
        <v>26</v>
      </c>
    </row>
    <row r="104" spans="1:10" ht="13.8">
      <c r="A104" s="70"/>
      <c r="B104" s="4" t="s">
        <v>124</v>
      </c>
      <c r="C104" s="22" t="s">
        <v>337</v>
      </c>
      <c r="D104" s="6" t="s">
        <v>324</v>
      </c>
      <c r="E104" s="13" t="s">
        <v>338</v>
      </c>
      <c r="F104" s="8" t="s">
        <v>17</v>
      </c>
      <c r="G104" s="9" t="s">
        <v>26</v>
      </c>
      <c r="H104" s="9" t="s">
        <v>26</v>
      </c>
      <c r="I104" s="9" t="s">
        <v>18</v>
      </c>
      <c r="J104" s="9" t="s">
        <v>26</v>
      </c>
    </row>
    <row r="105" spans="1:10" ht="13.8">
      <c r="A105" s="70"/>
      <c r="B105" s="4" t="s">
        <v>124</v>
      </c>
      <c r="C105" s="22" t="s">
        <v>339</v>
      </c>
      <c r="D105" s="6" t="s">
        <v>31</v>
      </c>
      <c r="E105" s="13" t="s">
        <v>340</v>
      </c>
      <c r="F105" s="8" t="s">
        <v>17</v>
      </c>
      <c r="G105" s="9" t="s">
        <v>26</v>
      </c>
      <c r="H105" s="9" t="s">
        <v>26</v>
      </c>
      <c r="I105" s="9" t="s">
        <v>18</v>
      </c>
      <c r="J105" s="9" t="s">
        <v>26</v>
      </c>
    </row>
    <row r="106" spans="1:10" ht="13.8">
      <c r="A106" s="70"/>
      <c r="B106" s="4" t="s">
        <v>124</v>
      </c>
      <c r="C106" s="22" t="s">
        <v>341</v>
      </c>
      <c r="D106" s="6" t="s">
        <v>31</v>
      </c>
      <c r="E106" s="13" t="s">
        <v>342</v>
      </c>
      <c r="F106" s="8" t="s">
        <v>17</v>
      </c>
      <c r="G106" s="9" t="s">
        <v>26</v>
      </c>
      <c r="H106" s="9" t="s">
        <v>26</v>
      </c>
      <c r="I106" s="9" t="s">
        <v>18</v>
      </c>
      <c r="J106" s="9" t="s">
        <v>26</v>
      </c>
    </row>
    <row r="107" spans="1:10" ht="13.8">
      <c r="A107" s="70"/>
      <c r="B107" s="4" t="s">
        <v>124</v>
      </c>
      <c r="C107" s="22" t="s">
        <v>343</v>
      </c>
      <c r="D107" s="6" t="s">
        <v>228</v>
      </c>
      <c r="E107" s="13" t="s">
        <v>344</v>
      </c>
      <c r="F107" s="8" t="s">
        <v>17</v>
      </c>
      <c r="G107" s="9" t="s">
        <v>26</v>
      </c>
      <c r="H107" s="9" t="s">
        <v>26</v>
      </c>
      <c r="I107" s="9" t="s">
        <v>18</v>
      </c>
      <c r="J107" s="9" t="s">
        <v>26</v>
      </c>
    </row>
    <row r="108" spans="1:10" ht="24">
      <c r="A108" s="70"/>
      <c r="B108" s="4" t="s">
        <v>124</v>
      </c>
      <c r="C108" s="22" t="s">
        <v>345</v>
      </c>
      <c r="D108" s="6" t="s">
        <v>31</v>
      </c>
      <c r="E108" s="13" t="s">
        <v>346</v>
      </c>
      <c r="F108" s="8" t="s">
        <v>17</v>
      </c>
      <c r="G108" s="9" t="s">
        <v>26</v>
      </c>
      <c r="H108" s="9" t="s">
        <v>26</v>
      </c>
      <c r="I108" s="9" t="s">
        <v>18</v>
      </c>
      <c r="J108" s="9" t="s">
        <v>26</v>
      </c>
    </row>
    <row r="109" spans="1:10" ht="13.8">
      <c r="A109" s="70"/>
      <c r="B109" s="4" t="s">
        <v>124</v>
      </c>
      <c r="C109" s="22" t="s">
        <v>347</v>
      </c>
      <c r="D109" s="6" t="s">
        <v>31</v>
      </c>
      <c r="E109" s="13" t="s">
        <v>348</v>
      </c>
      <c r="F109" s="8" t="s">
        <v>17</v>
      </c>
      <c r="G109" s="9" t="s">
        <v>26</v>
      </c>
      <c r="H109" s="9" t="s">
        <v>26</v>
      </c>
      <c r="I109" s="9" t="s">
        <v>18</v>
      </c>
      <c r="J109" s="9" t="s">
        <v>26</v>
      </c>
    </row>
    <row r="110" spans="1:10" ht="13.8">
      <c r="A110" s="70"/>
      <c r="B110" s="4" t="s">
        <v>124</v>
      </c>
      <c r="C110" s="22" t="s">
        <v>349</v>
      </c>
      <c r="D110" s="6" t="s">
        <v>164</v>
      </c>
      <c r="E110" s="13" t="s">
        <v>350</v>
      </c>
      <c r="F110" s="8" t="s">
        <v>17</v>
      </c>
      <c r="G110" s="9" t="s">
        <v>26</v>
      </c>
      <c r="H110" s="9" t="s">
        <v>26</v>
      </c>
      <c r="I110" s="9" t="s">
        <v>18</v>
      </c>
      <c r="J110" s="9" t="s">
        <v>26</v>
      </c>
    </row>
    <row r="111" spans="1:10" ht="13.8">
      <c r="A111" s="70"/>
      <c r="B111" s="4" t="s">
        <v>124</v>
      </c>
      <c r="C111" s="22" t="s">
        <v>351</v>
      </c>
      <c r="D111" s="6" t="s">
        <v>39</v>
      </c>
      <c r="E111" s="13" t="s">
        <v>352</v>
      </c>
      <c r="F111" s="8" t="s">
        <v>17</v>
      </c>
      <c r="G111" s="9" t="s">
        <v>26</v>
      </c>
      <c r="H111" s="9" t="s">
        <v>26</v>
      </c>
      <c r="I111" s="9" t="s">
        <v>18</v>
      </c>
      <c r="J111" s="9" t="s">
        <v>26</v>
      </c>
    </row>
    <row r="112" spans="1:10" ht="24">
      <c r="A112" s="70"/>
      <c r="B112" s="4" t="s">
        <v>124</v>
      </c>
      <c r="C112" s="22" t="s">
        <v>353</v>
      </c>
      <c r="D112" s="6" t="s">
        <v>354</v>
      </c>
      <c r="E112" s="13" t="s">
        <v>355</v>
      </c>
      <c r="F112" s="8" t="s">
        <v>17</v>
      </c>
      <c r="G112" s="9" t="s">
        <v>26</v>
      </c>
      <c r="H112" s="9" t="s">
        <v>26</v>
      </c>
      <c r="I112" s="9" t="s">
        <v>18</v>
      </c>
      <c r="J112" s="9" t="s">
        <v>26</v>
      </c>
    </row>
    <row r="113" spans="1:13" ht="13.8">
      <c r="A113" s="70"/>
      <c r="B113" s="4" t="s">
        <v>124</v>
      </c>
      <c r="C113" s="22" t="s">
        <v>356</v>
      </c>
      <c r="D113" s="6" t="s">
        <v>211</v>
      </c>
      <c r="E113" s="13" t="s">
        <v>357</v>
      </c>
      <c r="F113" s="8" t="s">
        <v>17</v>
      </c>
      <c r="G113" s="9" t="s">
        <v>26</v>
      </c>
      <c r="H113" s="9" t="s">
        <v>26</v>
      </c>
      <c r="I113" s="9" t="s">
        <v>18</v>
      </c>
      <c r="J113" s="9" t="s">
        <v>26</v>
      </c>
    </row>
    <row r="114" spans="1:13" ht="13.8">
      <c r="A114" s="70"/>
      <c r="B114" s="4" t="s">
        <v>124</v>
      </c>
      <c r="C114" s="22" t="s">
        <v>358</v>
      </c>
      <c r="D114" s="6" t="s">
        <v>147</v>
      </c>
      <c r="E114" s="13" t="s">
        <v>359</v>
      </c>
      <c r="F114" s="8" t="s">
        <v>17</v>
      </c>
      <c r="G114" s="9" t="s">
        <v>26</v>
      </c>
      <c r="H114" s="9" t="s">
        <v>26</v>
      </c>
      <c r="I114" s="9" t="s">
        <v>18</v>
      </c>
      <c r="J114" s="9" t="s">
        <v>26</v>
      </c>
    </row>
    <row r="115" spans="1:13" ht="13.8">
      <c r="A115" s="70"/>
      <c r="B115" s="4" t="s">
        <v>124</v>
      </c>
      <c r="C115" s="22" t="s">
        <v>360</v>
      </c>
      <c r="D115" s="6" t="s">
        <v>361</v>
      </c>
      <c r="E115" s="13" t="s">
        <v>362</v>
      </c>
      <c r="F115" s="8" t="s">
        <v>17</v>
      </c>
      <c r="G115" s="9" t="s">
        <v>26</v>
      </c>
      <c r="H115" s="9" t="s">
        <v>26</v>
      </c>
      <c r="I115" s="9" t="s">
        <v>18</v>
      </c>
      <c r="J115" s="9" t="s">
        <v>26</v>
      </c>
    </row>
    <row r="116" spans="1:13" ht="24">
      <c r="A116" s="70"/>
      <c r="B116" s="4" t="s">
        <v>363</v>
      </c>
      <c r="C116" s="5" t="s">
        <v>364</v>
      </c>
      <c r="D116" s="6" t="s">
        <v>15</v>
      </c>
      <c r="E116" s="23" t="s">
        <v>365</v>
      </c>
      <c r="F116" s="8" t="s">
        <v>17</v>
      </c>
      <c r="G116" s="9" t="s">
        <v>18</v>
      </c>
      <c r="H116" s="9" t="s">
        <v>18</v>
      </c>
      <c r="I116" s="9" t="s">
        <v>18</v>
      </c>
      <c r="J116" s="9" t="s">
        <v>18</v>
      </c>
      <c r="K116" s="10" t="s">
        <v>19</v>
      </c>
    </row>
    <row r="117" spans="1:13" ht="13.8">
      <c r="A117" s="70"/>
      <c r="B117" s="4" t="s">
        <v>124</v>
      </c>
      <c r="C117" s="5" t="s">
        <v>366</v>
      </c>
      <c r="D117" s="6" t="s">
        <v>15</v>
      </c>
      <c r="E117" s="23" t="s">
        <v>367</v>
      </c>
      <c r="F117" s="8" t="s">
        <v>17</v>
      </c>
      <c r="G117" s="9" t="s">
        <v>18</v>
      </c>
      <c r="H117" s="9" t="s">
        <v>18</v>
      </c>
      <c r="I117" s="9" t="s">
        <v>18</v>
      </c>
      <c r="J117" s="9" t="s">
        <v>18</v>
      </c>
      <c r="K117" s="10" t="s">
        <v>54</v>
      </c>
      <c r="L117" s="10" t="s">
        <v>20</v>
      </c>
      <c r="M117" s="10" t="s">
        <v>368</v>
      </c>
    </row>
    <row r="118" spans="1:13" ht="13.8">
      <c r="A118" s="70"/>
      <c r="B118" s="4" t="s">
        <v>369</v>
      </c>
      <c r="C118" s="5" t="s">
        <v>370</v>
      </c>
      <c r="D118" s="6" t="s">
        <v>15</v>
      </c>
      <c r="E118" s="23" t="s">
        <v>371</v>
      </c>
      <c r="F118" s="8" t="s">
        <v>17</v>
      </c>
      <c r="G118" s="9" t="s">
        <v>18</v>
      </c>
      <c r="H118" s="9" t="s">
        <v>18</v>
      </c>
      <c r="I118" s="9" t="s">
        <v>18</v>
      </c>
      <c r="J118" s="9" t="s">
        <v>18</v>
      </c>
      <c r="K118" s="10" t="s">
        <v>54</v>
      </c>
      <c r="L118" s="10" t="s">
        <v>20</v>
      </c>
    </row>
    <row r="119" spans="1:13" ht="24">
      <c r="A119" s="70"/>
      <c r="B119" s="4" t="s">
        <v>372</v>
      </c>
      <c r="C119" s="5" t="s">
        <v>373</v>
      </c>
      <c r="D119" s="6" t="s">
        <v>153</v>
      </c>
      <c r="E119" s="23" t="s">
        <v>374</v>
      </c>
      <c r="F119" s="8" t="s">
        <v>17</v>
      </c>
      <c r="G119" s="9" t="s">
        <v>26</v>
      </c>
      <c r="H119" s="9" t="s">
        <v>26</v>
      </c>
      <c r="I119" s="9" t="s">
        <v>18</v>
      </c>
      <c r="J119" s="9" t="s">
        <v>26</v>
      </c>
    </row>
    <row r="120" spans="1:13" ht="13.8">
      <c r="A120" s="70"/>
      <c r="B120" s="4" t="s">
        <v>375</v>
      </c>
      <c r="C120" s="22" t="s">
        <v>376</v>
      </c>
      <c r="D120" s="6" t="s">
        <v>377</v>
      </c>
      <c r="E120" s="23" t="s">
        <v>378</v>
      </c>
      <c r="F120" s="8" t="s">
        <v>17</v>
      </c>
      <c r="G120" s="9" t="s">
        <v>26</v>
      </c>
      <c r="H120" s="9" t="s">
        <v>26</v>
      </c>
      <c r="I120" s="9" t="s">
        <v>18</v>
      </c>
      <c r="J120" s="9" t="s">
        <v>26</v>
      </c>
    </row>
    <row r="121" spans="1:13" ht="24">
      <c r="A121" s="70"/>
      <c r="B121" s="4" t="s">
        <v>379</v>
      </c>
      <c r="C121" s="5" t="s">
        <v>380</v>
      </c>
      <c r="D121" s="6" t="s">
        <v>381</v>
      </c>
      <c r="E121" s="23" t="s">
        <v>382</v>
      </c>
      <c r="F121" s="8" t="s">
        <v>17</v>
      </c>
      <c r="G121" s="9" t="s">
        <v>26</v>
      </c>
      <c r="H121" s="9" t="s">
        <v>26</v>
      </c>
      <c r="I121" s="9" t="s">
        <v>18</v>
      </c>
      <c r="J121" s="9" t="s">
        <v>26</v>
      </c>
    </row>
    <row r="122" spans="1:13" ht="13.8">
      <c r="A122" s="70"/>
      <c r="B122" s="4" t="s">
        <v>383</v>
      </c>
      <c r="C122" s="5" t="s">
        <v>384</v>
      </c>
      <c r="D122" s="6" t="s">
        <v>381</v>
      </c>
      <c r="E122" s="23" t="s">
        <v>385</v>
      </c>
      <c r="F122" s="8" t="s">
        <v>17</v>
      </c>
      <c r="G122" s="9" t="s">
        <v>26</v>
      </c>
      <c r="H122" s="9" t="s">
        <v>26</v>
      </c>
      <c r="I122" s="9" t="s">
        <v>18</v>
      </c>
      <c r="J122" s="9" t="s">
        <v>26</v>
      </c>
      <c r="K122" s="21"/>
    </row>
    <row r="123" spans="1:13" ht="24">
      <c r="A123" s="70"/>
      <c r="B123" s="4" t="s">
        <v>386</v>
      </c>
      <c r="C123" s="5" t="s">
        <v>387</v>
      </c>
      <c r="D123" s="6" t="s">
        <v>147</v>
      </c>
      <c r="E123" s="23" t="s">
        <v>388</v>
      </c>
      <c r="F123" s="8" t="s">
        <v>17</v>
      </c>
      <c r="G123" s="9" t="s">
        <v>26</v>
      </c>
      <c r="H123" s="9" t="s">
        <v>26</v>
      </c>
      <c r="I123" s="9" t="s">
        <v>18</v>
      </c>
      <c r="J123" s="9" t="s">
        <v>26</v>
      </c>
    </row>
    <row r="124" spans="1:13" ht="13.8">
      <c r="A124" s="70"/>
      <c r="B124" s="4" t="s">
        <v>389</v>
      </c>
      <c r="C124" s="5" t="s">
        <v>390</v>
      </c>
      <c r="D124" s="6" t="s">
        <v>178</v>
      </c>
      <c r="E124" s="23" t="s">
        <v>391</v>
      </c>
      <c r="F124" s="8" t="s">
        <v>17</v>
      </c>
      <c r="G124" s="9" t="s">
        <v>26</v>
      </c>
      <c r="H124" s="9" t="s">
        <v>26</v>
      </c>
      <c r="I124" s="9" t="s">
        <v>18</v>
      </c>
      <c r="J124" s="9" t="s">
        <v>26</v>
      </c>
    </row>
    <row r="125" spans="1:13" ht="24">
      <c r="A125" s="70"/>
      <c r="B125" s="4" t="s">
        <v>392</v>
      </c>
      <c r="C125" s="5" t="s">
        <v>393</v>
      </c>
      <c r="D125" s="6" t="s">
        <v>171</v>
      </c>
      <c r="E125" s="23" t="s">
        <v>394</v>
      </c>
      <c r="F125" s="8" t="s">
        <v>17</v>
      </c>
      <c r="G125" s="9" t="s">
        <v>26</v>
      </c>
      <c r="H125" s="9" t="s">
        <v>26</v>
      </c>
      <c r="I125" s="9" t="s">
        <v>18</v>
      </c>
      <c r="J125" s="9" t="s">
        <v>26</v>
      </c>
    </row>
    <row r="126" spans="1:13" ht="13.8">
      <c r="A126" s="70"/>
      <c r="B126" s="4" t="s">
        <v>395</v>
      </c>
      <c r="C126" s="5" t="s">
        <v>396</v>
      </c>
      <c r="D126" s="6" t="s">
        <v>171</v>
      </c>
      <c r="E126" s="23" t="s">
        <v>397</v>
      </c>
      <c r="F126" s="8" t="s">
        <v>17</v>
      </c>
      <c r="G126" s="9" t="s">
        <v>26</v>
      </c>
      <c r="H126" s="9" t="s">
        <v>26</v>
      </c>
      <c r="I126" s="9" t="s">
        <v>18</v>
      </c>
      <c r="J126" s="9" t="s">
        <v>26</v>
      </c>
    </row>
    <row r="127" spans="1:13" ht="13.8">
      <c r="A127" s="70"/>
      <c r="B127" s="4" t="s">
        <v>398</v>
      </c>
      <c r="C127" s="5" t="s">
        <v>399</v>
      </c>
      <c r="D127" s="6" t="s">
        <v>164</v>
      </c>
      <c r="E127" s="23" t="s">
        <v>400</v>
      </c>
      <c r="F127" s="8" t="s">
        <v>17</v>
      </c>
      <c r="G127" s="9" t="s">
        <v>26</v>
      </c>
      <c r="H127" s="9" t="s">
        <v>26</v>
      </c>
      <c r="I127" s="9" t="s">
        <v>18</v>
      </c>
      <c r="J127" s="9" t="s">
        <v>26</v>
      </c>
    </row>
    <row r="128" spans="1:13" ht="24">
      <c r="A128" s="70"/>
      <c r="B128" s="4" t="s">
        <v>401</v>
      </c>
      <c r="C128" s="5" t="s">
        <v>402</v>
      </c>
      <c r="D128" s="6" t="s">
        <v>164</v>
      </c>
      <c r="E128" s="23" t="s">
        <v>403</v>
      </c>
      <c r="F128" s="8" t="s">
        <v>17</v>
      </c>
      <c r="G128" s="9" t="s">
        <v>26</v>
      </c>
      <c r="H128" s="9" t="s">
        <v>26</v>
      </c>
      <c r="I128" s="9" t="s">
        <v>18</v>
      </c>
      <c r="J128" s="9" t="s">
        <v>26</v>
      </c>
    </row>
    <row r="129" spans="1:10" ht="13.8">
      <c r="A129" s="70"/>
      <c r="B129" s="4" t="s">
        <v>404</v>
      </c>
      <c r="C129" s="5" t="s">
        <v>405</v>
      </c>
      <c r="D129" s="6" t="s">
        <v>406</v>
      </c>
      <c r="E129" s="23" t="s">
        <v>407</v>
      </c>
      <c r="F129" s="8" t="s">
        <v>17</v>
      </c>
      <c r="G129" s="9" t="s">
        <v>26</v>
      </c>
      <c r="H129" s="9" t="s">
        <v>26</v>
      </c>
      <c r="I129" s="9" t="s">
        <v>18</v>
      </c>
      <c r="J129" s="9" t="s">
        <v>26</v>
      </c>
    </row>
    <row r="130" spans="1:10" ht="24">
      <c r="A130" s="70"/>
      <c r="B130" s="4" t="s">
        <v>408</v>
      </c>
      <c r="C130" s="5" t="s">
        <v>409</v>
      </c>
      <c r="D130" s="6" t="s">
        <v>39</v>
      </c>
      <c r="E130" s="23" t="s">
        <v>410</v>
      </c>
      <c r="F130" s="8" t="s">
        <v>17</v>
      </c>
      <c r="G130" s="9" t="s">
        <v>26</v>
      </c>
      <c r="H130" s="9" t="s">
        <v>26</v>
      </c>
      <c r="I130" s="9" t="s">
        <v>18</v>
      </c>
      <c r="J130" s="9" t="s">
        <v>26</v>
      </c>
    </row>
    <row r="131" spans="1:10" ht="13.8">
      <c r="A131" s="70"/>
      <c r="B131" s="4" t="s">
        <v>411</v>
      </c>
      <c r="C131" s="5" t="s">
        <v>412</v>
      </c>
      <c r="D131" s="6" t="s">
        <v>413</v>
      </c>
      <c r="E131" s="23" t="s">
        <v>414</v>
      </c>
      <c r="F131" s="8" t="s">
        <v>17</v>
      </c>
      <c r="G131" s="9" t="s">
        <v>26</v>
      </c>
      <c r="H131" s="9" t="s">
        <v>26</v>
      </c>
      <c r="I131" s="9" t="s">
        <v>18</v>
      </c>
      <c r="J131" s="9" t="s">
        <v>26</v>
      </c>
    </row>
    <row r="132" spans="1:10" ht="13.8">
      <c r="A132" s="70"/>
      <c r="B132" s="4" t="s">
        <v>415</v>
      </c>
      <c r="C132" s="5" t="s">
        <v>416</v>
      </c>
      <c r="D132" s="6" t="s">
        <v>58</v>
      </c>
      <c r="E132" s="23" t="s">
        <v>417</v>
      </c>
      <c r="F132" s="8" t="s">
        <v>17</v>
      </c>
      <c r="G132" s="9" t="s">
        <v>26</v>
      </c>
      <c r="H132" s="9" t="s">
        <v>26</v>
      </c>
      <c r="I132" s="9" t="s">
        <v>18</v>
      </c>
      <c r="J132" s="9" t="s">
        <v>26</v>
      </c>
    </row>
    <row r="133" spans="1:10" ht="24">
      <c r="A133" s="70"/>
      <c r="B133" s="4" t="s">
        <v>418</v>
      </c>
      <c r="C133" s="5" t="s">
        <v>419</v>
      </c>
      <c r="D133" s="6" t="s">
        <v>228</v>
      </c>
      <c r="E133" s="23" t="s">
        <v>420</v>
      </c>
      <c r="F133" s="8" t="s">
        <v>17</v>
      </c>
      <c r="G133" s="9" t="s">
        <v>26</v>
      </c>
      <c r="H133" s="9" t="s">
        <v>26</v>
      </c>
      <c r="I133" s="9" t="s">
        <v>18</v>
      </c>
      <c r="J133" s="9" t="s">
        <v>26</v>
      </c>
    </row>
    <row r="134" spans="1:10" ht="13.8">
      <c r="A134" s="70"/>
      <c r="B134" s="4" t="s">
        <v>421</v>
      </c>
      <c r="C134" s="5" t="s">
        <v>422</v>
      </c>
      <c r="D134" s="6" t="s">
        <v>307</v>
      </c>
      <c r="E134" s="23" t="s">
        <v>423</v>
      </c>
      <c r="F134" s="8" t="s">
        <v>17</v>
      </c>
      <c r="G134" s="9" t="s">
        <v>26</v>
      </c>
      <c r="H134" s="9" t="s">
        <v>26</v>
      </c>
      <c r="I134" s="9" t="s">
        <v>18</v>
      </c>
      <c r="J134" s="9" t="s">
        <v>26</v>
      </c>
    </row>
    <row r="135" spans="1:10" ht="13.8">
      <c r="A135" s="70"/>
      <c r="B135" s="4" t="s">
        <v>424</v>
      </c>
      <c r="C135" s="5" t="s">
        <v>425</v>
      </c>
      <c r="D135" s="6" t="s">
        <v>23</v>
      </c>
      <c r="E135" s="23" t="s">
        <v>426</v>
      </c>
      <c r="F135" s="8" t="s">
        <v>17</v>
      </c>
      <c r="G135" s="9" t="s">
        <v>26</v>
      </c>
      <c r="H135" s="9" t="s">
        <v>26</v>
      </c>
      <c r="I135" s="9" t="s">
        <v>18</v>
      </c>
      <c r="J135" s="9" t="s">
        <v>26</v>
      </c>
    </row>
    <row r="136" spans="1:10" ht="24">
      <c r="A136" s="70"/>
      <c r="B136" s="4" t="s">
        <v>427</v>
      </c>
      <c r="C136" s="5" t="s">
        <v>428</v>
      </c>
      <c r="D136" s="6" t="s">
        <v>23</v>
      </c>
      <c r="E136" s="23" t="s">
        <v>429</v>
      </c>
      <c r="F136" s="8" t="s">
        <v>17</v>
      </c>
      <c r="G136" s="9" t="s">
        <v>26</v>
      </c>
      <c r="H136" s="9" t="s">
        <v>26</v>
      </c>
      <c r="I136" s="9" t="s">
        <v>18</v>
      </c>
      <c r="J136" s="9" t="s">
        <v>26</v>
      </c>
    </row>
    <row r="137" spans="1:10" ht="13.8">
      <c r="A137" s="70"/>
      <c r="B137" s="4" t="s">
        <v>430</v>
      </c>
      <c r="C137" s="5" t="s">
        <v>431</v>
      </c>
      <c r="D137" s="6" t="s">
        <v>251</v>
      </c>
      <c r="E137" s="23" t="s">
        <v>432</v>
      </c>
      <c r="F137" s="8" t="s">
        <v>17</v>
      </c>
      <c r="G137" s="9" t="s">
        <v>26</v>
      </c>
      <c r="H137" s="9" t="s">
        <v>26</v>
      </c>
      <c r="I137" s="9" t="s">
        <v>18</v>
      </c>
      <c r="J137" s="9" t="s">
        <v>26</v>
      </c>
    </row>
    <row r="138" spans="1:10" ht="24">
      <c r="A138" s="70"/>
      <c r="B138" s="4" t="s">
        <v>433</v>
      </c>
      <c r="C138" s="5" t="s">
        <v>434</v>
      </c>
      <c r="D138" s="6" t="s">
        <v>43</v>
      </c>
      <c r="E138" s="23" t="s">
        <v>435</v>
      </c>
      <c r="F138" s="8" t="s">
        <v>17</v>
      </c>
      <c r="G138" s="9" t="s">
        <v>26</v>
      </c>
      <c r="H138" s="9" t="s">
        <v>26</v>
      </c>
      <c r="I138" s="9" t="s">
        <v>18</v>
      </c>
      <c r="J138" s="9" t="s">
        <v>26</v>
      </c>
    </row>
    <row r="139" spans="1:10" ht="13.8">
      <c r="A139" s="70"/>
      <c r="B139" s="4" t="s">
        <v>436</v>
      </c>
      <c r="C139" s="5" t="s">
        <v>437</v>
      </c>
      <c r="D139" s="6" t="s">
        <v>438</v>
      </c>
      <c r="E139" s="13" t="s">
        <v>439</v>
      </c>
      <c r="F139" s="8" t="s">
        <v>17</v>
      </c>
      <c r="G139" s="9" t="s">
        <v>26</v>
      </c>
      <c r="H139" s="9" t="s">
        <v>26</v>
      </c>
      <c r="I139" s="9" t="s">
        <v>18</v>
      </c>
      <c r="J139" s="9" t="s">
        <v>26</v>
      </c>
    </row>
    <row r="140" spans="1:10" ht="24">
      <c r="A140" s="70"/>
      <c r="B140" s="4" t="s">
        <v>440</v>
      </c>
      <c r="C140" s="5" t="s">
        <v>441</v>
      </c>
      <c r="D140" s="6" t="s">
        <v>115</v>
      </c>
      <c r="E140" s="23" t="s">
        <v>442</v>
      </c>
      <c r="F140" s="8" t="s">
        <v>17</v>
      </c>
      <c r="G140" s="9" t="s">
        <v>26</v>
      </c>
      <c r="H140" s="9" t="s">
        <v>26</v>
      </c>
      <c r="I140" s="9" t="s">
        <v>18</v>
      </c>
      <c r="J140" s="9" t="s">
        <v>26</v>
      </c>
    </row>
    <row r="141" spans="1:10" ht="24">
      <c r="A141" s="70"/>
      <c r="B141" s="4" t="s">
        <v>443</v>
      </c>
      <c r="C141" s="5" t="s">
        <v>444</v>
      </c>
      <c r="D141" s="6" t="s">
        <v>361</v>
      </c>
      <c r="E141" s="23" t="s">
        <v>445</v>
      </c>
      <c r="F141" s="8" t="s">
        <v>17</v>
      </c>
      <c r="G141" s="9" t="s">
        <v>26</v>
      </c>
      <c r="H141" s="9" t="s">
        <v>26</v>
      </c>
      <c r="I141" s="9" t="s">
        <v>18</v>
      </c>
      <c r="J141" s="9" t="s">
        <v>26</v>
      </c>
    </row>
    <row r="142" spans="1:10" ht="24">
      <c r="A142" s="70"/>
      <c r="B142" s="4" t="s">
        <v>446</v>
      </c>
      <c r="C142" s="5" t="s">
        <v>447</v>
      </c>
      <c r="D142" s="6" t="s">
        <v>361</v>
      </c>
      <c r="E142" s="23" t="s">
        <v>448</v>
      </c>
      <c r="F142" s="8" t="s">
        <v>17</v>
      </c>
      <c r="G142" s="9" t="s">
        <v>26</v>
      </c>
      <c r="H142" s="9" t="s">
        <v>26</v>
      </c>
      <c r="I142" s="9" t="s">
        <v>18</v>
      </c>
      <c r="J142" s="9" t="s">
        <v>26</v>
      </c>
    </row>
    <row r="143" spans="1:10" ht="13.8">
      <c r="A143" s="70"/>
      <c r="B143" s="4" t="s">
        <v>449</v>
      </c>
      <c r="C143" s="5" t="s">
        <v>450</v>
      </c>
      <c r="D143" s="6" t="s">
        <v>31</v>
      </c>
      <c r="E143" s="23" t="s">
        <v>451</v>
      </c>
      <c r="F143" s="8" t="s">
        <v>17</v>
      </c>
      <c r="G143" s="9" t="s">
        <v>26</v>
      </c>
      <c r="H143" s="9" t="s">
        <v>26</v>
      </c>
      <c r="I143" s="9" t="s">
        <v>18</v>
      </c>
      <c r="J143" s="9" t="s">
        <v>26</v>
      </c>
    </row>
    <row r="144" spans="1:10" ht="24">
      <c r="A144" s="70"/>
      <c r="B144" s="4" t="s">
        <v>452</v>
      </c>
      <c r="C144" s="5" t="s">
        <v>453</v>
      </c>
      <c r="D144" s="6" t="s">
        <v>31</v>
      </c>
      <c r="E144" s="23" t="s">
        <v>454</v>
      </c>
      <c r="F144" s="8" t="s">
        <v>17</v>
      </c>
      <c r="G144" s="9" t="s">
        <v>26</v>
      </c>
      <c r="H144" s="9" t="s">
        <v>26</v>
      </c>
      <c r="I144" s="9" t="s">
        <v>18</v>
      </c>
      <c r="J144" s="9" t="s">
        <v>26</v>
      </c>
    </row>
    <row r="145" spans="1:13" ht="24">
      <c r="A145" s="70"/>
      <c r="B145" s="4" t="s">
        <v>455</v>
      </c>
      <c r="C145" s="5" t="s">
        <v>456</v>
      </c>
      <c r="D145" s="6" t="s">
        <v>66</v>
      </c>
      <c r="E145" s="23" t="s">
        <v>457</v>
      </c>
      <c r="F145" s="8" t="s">
        <v>17</v>
      </c>
      <c r="G145" s="9" t="s">
        <v>26</v>
      </c>
      <c r="H145" s="9" t="s">
        <v>26</v>
      </c>
      <c r="I145" s="9" t="s">
        <v>18</v>
      </c>
      <c r="J145" s="9" t="s">
        <v>26</v>
      </c>
    </row>
    <row r="146" spans="1:13" ht="13.8">
      <c r="A146" s="70"/>
      <c r="B146" s="4" t="s">
        <v>458</v>
      </c>
      <c r="C146" s="5" t="s">
        <v>459</v>
      </c>
      <c r="D146" s="6" t="s">
        <v>115</v>
      </c>
      <c r="E146" s="23" t="s">
        <v>460</v>
      </c>
      <c r="F146" s="8" t="s">
        <v>17</v>
      </c>
      <c r="G146" s="9" t="s">
        <v>26</v>
      </c>
      <c r="H146" s="9" t="s">
        <v>26</v>
      </c>
      <c r="I146" s="9" t="s">
        <v>18</v>
      </c>
      <c r="J146" s="9" t="s">
        <v>26</v>
      </c>
    </row>
    <row r="147" spans="1:13" ht="24">
      <c r="A147" s="70"/>
      <c r="B147" s="4" t="s">
        <v>461</v>
      </c>
      <c r="C147" s="5" t="s">
        <v>462</v>
      </c>
      <c r="D147" s="6" t="s">
        <v>115</v>
      </c>
      <c r="E147" s="23" t="s">
        <v>463</v>
      </c>
      <c r="F147" s="8" t="s">
        <v>17</v>
      </c>
      <c r="G147" s="9" t="s">
        <v>26</v>
      </c>
      <c r="H147" s="9" t="s">
        <v>26</v>
      </c>
      <c r="I147" s="9" t="s">
        <v>18</v>
      </c>
      <c r="J147" s="9" t="s">
        <v>26</v>
      </c>
    </row>
    <row r="148" spans="1:13" ht="13.8">
      <c r="A148" s="70"/>
      <c r="B148" s="4" t="s">
        <v>464</v>
      </c>
      <c r="C148" s="5" t="s">
        <v>465</v>
      </c>
      <c r="D148" s="6" t="s">
        <v>115</v>
      </c>
      <c r="E148" s="23" t="s">
        <v>466</v>
      </c>
      <c r="F148" s="8" t="s">
        <v>17</v>
      </c>
      <c r="G148" s="9" t="s">
        <v>26</v>
      </c>
      <c r="H148" s="9" t="s">
        <v>26</v>
      </c>
      <c r="I148" s="9" t="s">
        <v>18</v>
      </c>
      <c r="J148" s="9" t="s">
        <v>26</v>
      </c>
    </row>
    <row r="149" spans="1:13" ht="24">
      <c r="A149" s="70"/>
      <c r="B149" s="4" t="s">
        <v>467</v>
      </c>
      <c r="C149" s="5" t="s">
        <v>468</v>
      </c>
      <c r="D149" s="6" t="s">
        <v>15</v>
      </c>
      <c r="E149" s="23" t="s">
        <v>469</v>
      </c>
      <c r="F149" s="8" t="s">
        <v>17</v>
      </c>
      <c r="G149" s="9" t="s">
        <v>18</v>
      </c>
      <c r="H149" s="9" t="s">
        <v>18</v>
      </c>
      <c r="I149" s="9" t="s">
        <v>18</v>
      </c>
      <c r="J149" s="9" t="s">
        <v>18</v>
      </c>
      <c r="K149" s="10" t="s">
        <v>19</v>
      </c>
      <c r="L149" s="10" t="s">
        <v>20</v>
      </c>
    </row>
    <row r="150" spans="1:13" ht="24">
      <c r="A150" s="70"/>
      <c r="B150" s="4" t="s">
        <v>470</v>
      </c>
      <c r="C150" s="5" t="s">
        <v>471</v>
      </c>
      <c r="D150" s="6" t="s">
        <v>15</v>
      </c>
      <c r="E150" s="7"/>
      <c r="F150" s="8" t="s">
        <v>17</v>
      </c>
      <c r="G150" s="9" t="s">
        <v>18</v>
      </c>
      <c r="H150" s="9" t="s">
        <v>18</v>
      </c>
      <c r="I150" s="9" t="s">
        <v>18</v>
      </c>
      <c r="J150" s="9" t="s">
        <v>18</v>
      </c>
      <c r="K150" s="10" t="s">
        <v>19</v>
      </c>
      <c r="L150" s="10" t="s">
        <v>472</v>
      </c>
    </row>
    <row r="151" spans="1:13" ht="13.8">
      <c r="A151" s="70"/>
      <c r="B151" s="4" t="s">
        <v>124</v>
      </c>
      <c r="C151" s="5" t="s">
        <v>473</v>
      </c>
      <c r="D151" s="6" t="s">
        <v>15</v>
      </c>
      <c r="E151" s="7" t="s">
        <v>474</v>
      </c>
      <c r="F151" s="8" t="s">
        <v>17</v>
      </c>
      <c r="G151" s="9" t="s">
        <v>26</v>
      </c>
      <c r="H151" s="9" t="s">
        <v>18</v>
      </c>
      <c r="I151" s="9" t="s">
        <v>18</v>
      </c>
      <c r="J151" s="9" t="s">
        <v>18</v>
      </c>
    </row>
    <row r="152" spans="1:13" ht="24">
      <c r="A152" s="70"/>
      <c r="B152" s="24" t="s">
        <v>124</v>
      </c>
      <c r="C152" s="25" t="s">
        <v>475</v>
      </c>
      <c r="D152" s="26" t="s">
        <v>15</v>
      </c>
      <c r="E152" s="27"/>
      <c r="F152" s="9" t="s">
        <v>17</v>
      </c>
      <c r="G152" s="9" t="s">
        <v>26</v>
      </c>
      <c r="H152" s="9" t="s">
        <v>18</v>
      </c>
      <c r="I152" s="9" t="s">
        <v>18</v>
      </c>
      <c r="J152" s="9" t="s">
        <v>18</v>
      </c>
      <c r="M152" s="10" t="s">
        <v>476</v>
      </c>
    </row>
    <row r="153" spans="1:13" ht="13.8">
      <c r="A153" s="70"/>
      <c r="B153" s="24" t="s">
        <v>477</v>
      </c>
      <c r="C153" s="25" t="s">
        <v>478</v>
      </c>
      <c r="D153" s="6" t="s">
        <v>115</v>
      </c>
      <c r="E153" s="7" t="s">
        <v>479</v>
      </c>
      <c r="F153" s="9" t="s">
        <v>17</v>
      </c>
      <c r="G153" s="9" t="s">
        <v>26</v>
      </c>
      <c r="H153" s="9" t="s">
        <v>26</v>
      </c>
      <c r="I153" s="9" t="s">
        <v>18</v>
      </c>
      <c r="J153" s="9" t="s">
        <v>26</v>
      </c>
    </row>
    <row r="154" spans="1:13" ht="13.8">
      <c r="A154" s="70"/>
      <c r="B154" s="24" t="s">
        <v>480</v>
      </c>
      <c r="C154" s="25" t="s">
        <v>481</v>
      </c>
      <c r="D154" s="6" t="s">
        <v>115</v>
      </c>
      <c r="E154" s="7" t="s">
        <v>482</v>
      </c>
      <c r="F154" s="9" t="s">
        <v>17</v>
      </c>
      <c r="G154" s="9" t="s">
        <v>26</v>
      </c>
      <c r="H154" s="9" t="s">
        <v>26</v>
      </c>
      <c r="I154" s="9" t="s">
        <v>18</v>
      </c>
      <c r="J154" s="9" t="s">
        <v>26</v>
      </c>
    </row>
    <row r="155" spans="1:13" ht="13.8">
      <c r="A155" s="70"/>
      <c r="B155" s="24" t="s">
        <v>483</v>
      </c>
      <c r="C155" s="25" t="s">
        <v>484</v>
      </c>
      <c r="D155" s="6" t="s">
        <v>115</v>
      </c>
      <c r="E155" s="7" t="s">
        <v>485</v>
      </c>
      <c r="F155" s="9" t="s">
        <v>17</v>
      </c>
      <c r="G155" s="9" t="s">
        <v>26</v>
      </c>
      <c r="H155" s="9" t="s">
        <v>26</v>
      </c>
      <c r="I155" s="9" t="s">
        <v>18</v>
      </c>
      <c r="J155" s="9" t="s">
        <v>26</v>
      </c>
    </row>
    <row r="156" spans="1:13" ht="13.8">
      <c r="A156" s="70"/>
      <c r="B156" s="24" t="s">
        <v>486</v>
      </c>
      <c r="C156" s="25" t="s">
        <v>487</v>
      </c>
      <c r="D156" s="6" t="s">
        <v>115</v>
      </c>
      <c r="E156" s="7" t="s">
        <v>488</v>
      </c>
      <c r="F156" s="9" t="s">
        <v>17</v>
      </c>
      <c r="G156" s="9" t="s">
        <v>26</v>
      </c>
      <c r="H156" s="9" t="s">
        <v>26</v>
      </c>
      <c r="I156" s="9" t="s">
        <v>18</v>
      </c>
      <c r="J156" s="9" t="s">
        <v>26</v>
      </c>
    </row>
    <row r="157" spans="1:13" ht="13.8">
      <c r="A157" s="70"/>
      <c r="B157" s="24" t="s">
        <v>489</v>
      </c>
      <c r="C157" s="25" t="s">
        <v>490</v>
      </c>
      <c r="D157" s="6" t="s">
        <v>115</v>
      </c>
      <c r="E157" s="7" t="s">
        <v>491</v>
      </c>
      <c r="F157" s="9" t="s">
        <v>17</v>
      </c>
      <c r="G157" s="9" t="s">
        <v>26</v>
      </c>
      <c r="H157" s="9" t="s">
        <v>26</v>
      </c>
      <c r="I157" s="9" t="s">
        <v>18</v>
      </c>
      <c r="J157" s="9" t="s">
        <v>26</v>
      </c>
    </row>
    <row r="158" spans="1:13" ht="13.8">
      <c r="A158" s="70"/>
      <c r="B158" s="24" t="s">
        <v>124</v>
      </c>
      <c r="C158" s="25" t="s">
        <v>492</v>
      </c>
      <c r="D158" s="6" t="s">
        <v>115</v>
      </c>
      <c r="E158" s="7" t="s">
        <v>493</v>
      </c>
      <c r="F158" s="9" t="s">
        <v>17</v>
      </c>
      <c r="G158" s="9" t="s">
        <v>26</v>
      </c>
      <c r="H158" s="9" t="s">
        <v>26</v>
      </c>
      <c r="I158" s="9" t="s">
        <v>18</v>
      </c>
      <c r="J158" s="9" t="s">
        <v>26</v>
      </c>
    </row>
    <row r="159" spans="1:13" ht="13.8">
      <c r="A159" s="70"/>
      <c r="B159" s="24" t="s">
        <v>124</v>
      </c>
      <c r="C159" s="25" t="s">
        <v>494</v>
      </c>
      <c r="D159" s="6" t="s">
        <v>66</v>
      </c>
      <c r="E159" s="7" t="s">
        <v>495</v>
      </c>
      <c r="F159" s="9" t="s">
        <v>17</v>
      </c>
      <c r="G159" s="9" t="s">
        <v>26</v>
      </c>
      <c r="H159" s="9" t="s">
        <v>26</v>
      </c>
      <c r="I159" s="9" t="s">
        <v>18</v>
      </c>
      <c r="J159" s="9" t="s">
        <v>26</v>
      </c>
    </row>
    <row r="160" spans="1:13" ht="13.8">
      <c r="A160" s="70"/>
      <c r="B160" s="24" t="s">
        <v>496</v>
      </c>
      <c r="C160" s="25" t="s">
        <v>497</v>
      </c>
      <c r="D160" s="6" t="s">
        <v>66</v>
      </c>
      <c r="E160" s="7" t="s">
        <v>498</v>
      </c>
      <c r="F160" s="9" t="s">
        <v>17</v>
      </c>
      <c r="G160" s="9" t="s">
        <v>26</v>
      </c>
      <c r="H160" s="9" t="s">
        <v>26</v>
      </c>
      <c r="I160" s="9" t="s">
        <v>18</v>
      </c>
      <c r="J160" s="9" t="s">
        <v>26</v>
      </c>
    </row>
    <row r="161" spans="1:10" ht="13.8">
      <c r="A161" s="70"/>
      <c r="B161" s="24" t="s">
        <v>499</v>
      </c>
      <c r="C161" s="25" t="s">
        <v>500</v>
      </c>
      <c r="D161" s="6" t="s">
        <v>31</v>
      </c>
      <c r="E161" s="7" t="s">
        <v>501</v>
      </c>
      <c r="F161" s="9" t="s">
        <v>17</v>
      </c>
      <c r="G161" s="9" t="s">
        <v>26</v>
      </c>
      <c r="H161" s="9" t="s">
        <v>26</v>
      </c>
      <c r="I161" s="9" t="s">
        <v>18</v>
      </c>
      <c r="J161" s="9" t="s">
        <v>26</v>
      </c>
    </row>
    <row r="162" spans="1:10" ht="13.8">
      <c r="A162" s="70"/>
      <c r="B162" s="24" t="s">
        <v>502</v>
      </c>
      <c r="C162" s="25" t="s">
        <v>503</v>
      </c>
      <c r="D162" s="6" t="s">
        <v>43</v>
      </c>
      <c r="E162" s="7" t="s">
        <v>504</v>
      </c>
      <c r="F162" s="9" t="s">
        <v>17</v>
      </c>
      <c r="G162" s="9" t="s">
        <v>26</v>
      </c>
      <c r="H162" s="9" t="s">
        <v>26</v>
      </c>
      <c r="I162" s="9" t="s">
        <v>18</v>
      </c>
      <c r="J162" s="9" t="s">
        <v>26</v>
      </c>
    </row>
    <row r="163" spans="1:10" ht="13.8">
      <c r="A163" s="70"/>
      <c r="B163" s="24" t="s">
        <v>505</v>
      </c>
      <c r="C163" s="25" t="s">
        <v>506</v>
      </c>
      <c r="D163" s="6" t="s">
        <v>43</v>
      </c>
      <c r="E163" s="7" t="s">
        <v>507</v>
      </c>
      <c r="F163" s="9" t="s">
        <v>17</v>
      </c>
      <c r="G163" s="9" t="s">
        <v>26</v>
      </c>
      <c r="H163" s="9" t="s">
        <v>26</v>
      </c>
      <c r="I163" s="9" t="s">
        <v>18</v>
      </c>
      <c r="J163" s="9" t="s">
        <v>26</v>
      </c>
    </row>
    <row r="164" spans="1:10" ht="13.8">
      <c r="A164" s="70"/>
      <c r="B164" s="24" t="s">
        <v>508</v>
      </c>
      <c r="C164" s="25" t="s">
        <v>509</v>
      </c>
      <c r="D164" s="6" t="s">
        <v>35</v>
      </c>
      <c r="E164" s="7" t="s">
        <v>510</v>
      </c>
      <c r="F164" s="9" t="s">
        <v>17</v>
      </c>
      <c r="G164" s="9" t="s">
        <v>26</v>
      </c>
      <c r="H164" s="9" t="s">
        <v>26</v>
      </c>
      <c r="I164" s="9" t="s">
        <v>18</v>
      </c>
      <c r="J164" s="9" t="s">
        <v>26</v>
      </c>
    </row>
    <row r="165" spans="1:10" ht="13.8">
      <c r="A165" s="70"/>
      <c r="B165" s="24" t="s">
        <v>511</v>
      </c>
      <c r="C165" s="25" t="s">
        <v>512</v>
      </c>
      <c r="D165" s="6" t="s">
        <v>23</v>
      </c>
      <c r="E165" s="7" t="s">
        <v>513</v>
      </c>
      <c r="F165" s="9" t="s">
        <v>17</v>
      </c>
      <c r="G165" s="9" t="s">
        <v>26</v>
      </c>
      <c r="H165" s="9" t="s">
        <v>26</v>
      </c>
      <c r="I165" s="9" t="s">
        <v>18</v>
      </c>
      <c r="J165" s="9" t="s">
        <v>26</v>
      </c>
    </row>
    <row r="166" spans="1:10" ht="13.8">
      <c r="A166" s="70"/>
      <c r="B166" s="24" t="s">
        <v>514</v>
      </c>
      <c r="C166" s="25" t="s">
        <v>515</v>
      </c>
      <c r="D166" s="6" t="s">
        <v>108</v>
      </c>
      <c r="E166" s="7" t="s">
        <v>516</v>
      </c>
      <c r="F166" s="9" t="s">
        <v>17</v>
      </c>
      <c r="G166" s="9" t="s">
        <v>26</v>
      </c>
      <c r="H166" s="9" t="s">
        <v>26</v>
      </c>
      <c r="I166" s="9" t="s">
        <v>18</v>
      </c>
      <c r="J166" s="9" t="s">
        <v>26</v>
      </c>
    </row>
    <row r="167" spans="1:10" ht="13.8">
      <c r="A167" s="70"/>
      <c r="B167" s="24" t="s">
        <v>517</v>
      </c>
      <c r="C167" s="25" t="s">
        <v>518</v>
      </c>
      <c r="D167" s="6" t="s">
        <v>58</v>
      </c>
      <c r="E167" s="7" t="s">
        <v>519</v>
      </c>
      <c r="F167" s="9" t="s">
        <v>17</v>
      </c>
      <c r="G167" s="9" t="s">
        <v>26</v>
      </c>
      <c r="H167" s="9" t="s">
        <v>26</v>
      </c>
      <c r="I167" s="9" t="s">
        <v>18</v>
      </c>
      <c r="J167" s="9" t="s">
        <v>26</v>
      </c>
    </row>
    <row r="168" spans="1:10" ht="13.8">
      <c r="A168" s="70"/>
      <c r="B168" s="24" t="s">
        <v>520</v>
      </c>
      <c r="C168" s="25" t="s">
        <v>521</v>
      </c>
      <c r="D168" s="6" t="s">
        <v>221</v>
      </c>
      <c r="E168" s="7" t="s">
        <v>522</v>
      </c>
      <c r="F168" s="9" t="s">
        <v>17</v>
      </c>
      <c r="G168" s="9" t="s">
        <v>26</v>
      </c>
      <c r="H168" s="9" t="s">
        <v>26</v>
      </c>
      <c r="I168" s="9" t="s">
        <v>18</v>
      </c>
      <c r="J168" s="9" t="s">
        <v>26</v>
      </c>
    </row>
    <row r="169" spans="1:10" ht="13.8">
      <c r="A169" s="70"/>
      <c r="B169" s="24" t="s">
        <v>523</v>
      </c>
      <c r="C169" s="25" t="s">
        <v>524</v>
      </c>
      <c r="D169" s="6" t="s">
        <v>221</v>
      </c>
      <c r="E169" s="7" t="s">
        <v>525</v>
      </c>
      <c r="F169" s="9" t="s">
        <v>17</v>
      </c>
      <c r="G169" s="9" t="s">
        <v>26</v>
      </c>
      <c r="H169" s="9" t="s">
        <v>26</v>
      </c>
      <c r="I169" s="9" t="s">
        <v>18</v>
      </c>
      <c r="J169" s="9" t="s">
        <v>26</v>
      </c>
    </row>
    <row r="170" spans="1:10" ht="13.8">
      <c r="A170" s="70"/>
      <c r="B170" s="24" t="s">
        <v>526</v>
      </c>
      <c r="C170" s="25" t="s">
        <v>527</v>
      </c>
      <c r="D170" s="6" t="s">
        <v>39</v>
      </c>
      <c r="E170" s="7" t="s">
        <v>528</v>
      </c>
      <c r="F170" s="9" t="s">
        <v>17</v>
      </c>
      <c r="G170" s="9" t="s">
        <v>26</v>
      </c>
      <c r="H170" s="9" t="s">
        <v>26</v>
      </c>
      <c r="I170" s="9" t="s">
        <v>18</v>
      </c>
      <c r="J170" s="9" t="s">
        <v>26</v>
      </c>
    </row>
    <row r="171" spans="1:10" ht="13.8">
      <c r="A171" s="70"/>
      <c r="B171" s="24" t="s">
        <v>529</v>
      </c>
      <c r="C171" s="25" t="s">
        <v>530</v>
      </c>
      <c r="D171" s="6" t="s">
        <v>39</v>
      </c>
      <c r="E171" s="7" t="s">
        <v>531</v>
      </c>
      <c r="F171" s="9" t="s">
        <v>17</v>
      </c>
      <c r="G171" s="9" t="s">
        <v>26</v>
      </c>
      <c r="H171" s="9" t="s">
        <v>26</v>
      </c>
      <c r="I171" s="9" t="s">
        <v>18</v>
      </c>
      <c r="J171" s="9" t="s">
        <v>26</v>
      </c>
    </row>
    <row r="172" spans="1:10" ht="13.8">
      <c r="A172" s="70"/>
      <c r="B172" s="24" t="s">
        <v>532</v>
      </c>
      <c r="C172" s="25" t="s">
        <v>533</v>
      </c>
      <c r="D172" s="6" t="s">
        <v>39</v>
      </c>
      <c r="E172" s="7" t="s">
        <v>534</v>
      </c>
      <c r="F172" s="9" t="s">
        <v>17</v>
      </c>
      <c r="G172" s="9" t="s">
        <v>26</v>
      </c>
      <c r="H172" s="9" t="s">
        <v>26</v>
      </c>
      <c r="I172" s="9" t="s">
        <v>18</v>
      </c>
      <c r="J172" s="9" t="s">
        <v>26</v>
      </c>
    </row>
    <row r="173" spans="1:10" ht="13.8">
      <c r="A173" s="70"/>
      <c r="B173" s="24" t="s">
        <v>535</v>
      </c>
      <c r="C173" s="25" t="s">
        <v>536</v>
      </c>
      <c r="D173" s="6" t="s">
        <v>39</v>
      </c>
      <c r="E173" s="7" t="s">
        <v>537</v>
      </c>
      <c r="F173" s="9" t="s">
        <v>17</v>
      </c>
      <c r="G173" s="9" t="s">
        <v>26</v>
      </c>
      <c r="H173" s="9" t="s">
        <v>26</v>
      </c>
      <c r="I173" s="9" t="s">
        <v>18</v>
      </c>
      <c r="J173" s="9" t="s">
        <v>26</v>
      </c>
    </row>
    <row r="174" spans="1:10" ht="13.8">
      <c r="A174" s="70"/>
      <c r="B174" s="24" t="s">
        <v>538</v>
      </c>
      <c r="C174" s="25" t="s">
        <v>539</v>
      </c>
      <c r="D174" s="6" t="s">
        <v>39</v>
      </c>
      <c r="E174" s="7" t="s">
        <v>540</v>
      </c>
      <c r="F174" s="9" t="s">
        <v>17</v>
      </c>
      <c r="G174" s="9" t="s">
        <v>26</v>
      </c>
      <c r="H174" s="9" t="s">
        <v>26</v>
      </c>
      <c r="I174" s="9" t="s">
        <v>18</v>
      </c>
      <c r="J174" s="9" t="s">
        <v>26</v>
      </c>
    </row>
    <row r="175" spans="1:10" ht="13.8">
      <c r="A175" s="70"/>
      <c r="B175" s="24" t="s">
        <v>541</v>
      </c>
      <c r="C175" s="25" t="s">
        <v>542</v>
      </c>
      <c r="D175" s="6" t="s">
        <v>39</v>
      </c>
      <c r="E175" s="7" t="s">
        <v>543</v>
      </c>
      <c r="F175" s="9" t="s">
        <v>17</v>
      </c>
      <c r="G175" s="9" t="s">
        <v>26</v>
      </c>
      <c r="H175" s="9" t="s">
        <v>26</v>
      </c>
      <c r="I175" s="9" t="s">
        <v>18</v>
      </c>
      <c r="J175" s="9" t="s">
        <v>26</v>
      </c>
    </row>
    <row r="176" spans="1:10" ht="13.8">
      <c r="A176" s="70"/>
      <c r="B176" s="24" t="s">
        <v>544</v>
      </c>
      <c r="C176" s="25" t="s">
        <v>545</v>
      </c>
      <c r="D176" s="6" t="s">
        <v>39</v>
      </c>
      <c r="E176" s="7" t="s">
        <v>546</v>
      </c>
      <c r="F176" s="9" t="s">
        <v>17</v>
      </c>
      <c r="G176" s="9" t="s">
        <v>26</v>
      </c>
      <c r="H176" s="9" t="s">
        <v>26</v>
      </c>
      <c r="I176" s="9" t="s">
        <v>18</v>
      </c>
      <c r="J176" s="9" t="s">
        <v>26</v>
      </c>
    </row>
    <row r="177" spans="1:12" ht="13.8">
      <c r="A177" s="70"/>
      <c r="B177" s="24" t="s">
        <v>547</v>
      </c>
      <c r="C177" s="25" t="s">
        <v>548</v>
      </c>
      <c r="D177" s="6" t="s">
        <v>164</v>
      </c>
      <c r="E177" s="7" t="s">
        <v>549</v>
      </c>
      <c r="F177" s="9" t="s">
        <v>17</v>
      </c>
      <c r="G177" s="9" t="s">
        <v>26</v>
      </c>
      <c r="H177" s="9" t="s">
        <v>26</v>
      </c>
      <c r="I177" s="9" t="s">
        <v>18</v>
      </c>
      <c r="J177" s="9" t="s">
        <v>26</v>
      </c>
    </row>
    <row r="178" spans="1:12" ht="13.8">
      <c r="A178" s="70"/>
      <c r="B178" s="24" t="s">
        <v>550</v>
      </c>
      <c r="C178" s="25" t="s">
        <v>551</v>
      </c>
      <c r="D178" s="6" t="s">
        <v>164</v>
      </c>
      <c r="E178" s="7" t="s">
        <v>552</v>
      </c>
      <c r="F178" s="9" t="s">
        <v>17</v>
      </c>
      <c r="G178" s="9" t="s">
        <v>26</v>
      </c>
      <c r="H178" s="9" t="s">
        <v>26</v>
      </c>
      <c r="I178" s="9" t="s">
        <v>18</v>
      </c>
      <c r="J178" s="9" t="s">
        <v>26</v>
      </c>
    </row>
    <row r="179" spans="1:12" ht="13.8">
      <c r="A179" s="70"/>
      <c r="B179" s="24" t="s">
        <v>553</v>
      </c>
      <c r="C179" s="25" t="s">
        <v>554</v>
      </c>
      <c r="D179" s="6" t="s">
        <v>171</v>
      </c>
      <c r="E179" s="7" t="s">
        <v>555</v>
      </c>
      <c r="F179" s="9" t="s">
        <v>17</v>
      </c>
      <c r="G179" s="9" t="s">
        <v>26</v>
      </c>
      <c r="H179" s="9" t="s">
        <v>26</v>
      </c>
      <c r="I179" s="9" t="s">
        <v>18</v>
      </c>
      <c r="J179" s="9" t="s">
        <v>26</v>
      </c>
    </row>
    <row r="180" spans="1:12" ht="13.8">
      <c r="A180" s="70"/>
      <c r="B180" s="24" t="s">
        <v>556</v>
      </c>
      <c r="C180" s="25" t="s">
        <v>557</v>
      </c>
      <c r="D180" s="6" t="s">
        <v>147</v>
      </c>
      <c r="E180" s="7" t="s">
        <v>558</v>
      </c>
      <c r="F180" s="9" t="s">
        <v>17</v>
      </c>
      <c r="G180" s="9" t="s">
        <v>26</v>
      </c>
      <c r="H180" s="9" t="s">
        <v>26</v>
      </c>
      <c r="I180" s="9" t="s">
        <v>18</v>
      </c>
      <c r="J180" s="9" t="s">
        <v>26</v>
      </c>
    </row>
    <row r="181" spans="1:12" ht="13.8">
      <c r="A181" s="70"/>
      <c r="B181" s="24" t="s">
        <v>559</v>
      </c>
      <c r="C181" s="25" t="s">
        <v>560</v>
      </c>
      <c r="D181" s="6" t="s">
        <v>561</v>
      </c>
      <c r="E181" s="7" t="s">
        <v>562</v>
      </c>
      <c r="F181" s="9" t="s">
        <v>17</v>
      </c>
      <c r="G181" s="9" t="s">
        <v>26</v>
      </c>
      <c r="H181" s="9" t="s">
        <v>26</v>
      </c>
      <c r="I181" s="9" t="s">
        <v>18</v>
      </c>
      <c r="J181" s="9" t="s">
        <v>26</v>
      </c>
    </row>
    <row r="182" spans="1:12" ht="13.8">
      <c r="A182" s="70"/>
      <c r="B182" s="24" t="s">
        <v>563</v>
      </c>
      <c r="C182" s="25" t="s">
        <v>564</v>
      </c>
      <c r="D182" s="6" t="s">
        <v>108</v>
      </c>
      <c r="E182" s="7" t="s">
        <v>565</v>
      </c>
      <c r="F182" s="9" t="s">
        <v>17</v>
      </c>
      <c r="G182" s="9" t="s">
        <v>26</v>
      </c>
      <c r="H182" s="9" t="s">
        <v>26</v>
      </c>
      <c r="I182" s="9" t="s">
        <v>18</v>
      </c>
      <c r="J182" s="9" t="s">
        <v>26</v>
      </c>
    </row>
    <row r="183" spans="1:12" ht="13.8">
      <c r="A183" s="70"/>
      <c r="B183" s="24" t="s">
        <v>566</v>
      </c>
      <c r="C183" s="25" t="s">
        <v>567</v>
      </c>
      <c r="D183" s="6" t="s">
        <v>108</v>
      </c>
      <c r="E183" s="7" t="s">
        <v>568</v>
      </c>
      <c r="F183" s="9" t="s">
        <v>17</v>
      </c>
      <c r="G183" s="9" t="s">
        <v>26</v>
      </c>
      <c r="H183" s="9" t="s">
        <v>26</v>
      </c>
      <c r="I183" s="9" t="s">
        <v>18</v>
      </c>
      <c r="J183" s="9" t="s">
        <v>26</v>
      </c>
    </row>
    <row r="184" spans="1:12" ht="24">
      <c r="A184" s="70"/>
      <c r="B184" s="4" t="s">
        <v>569</v>
      </c>
      <c r="C184" s="5" t="s">
        <v>570</v>
      </c>
      <c r="D184" s="6" t="s">
        <v>58</v>
      </c>
      <c r="E184" s="7" t="s">
        <v>571</v>
      </c>
      <c r="F184" s="8" t="s">
        <v>25</v>
      </c>
      <c r="G184" s="9" t="s">
        <v>18</v>
      </c>
      <c r="H184" s="9" t="s">
        <v>18</v>
      </c>
      <c r="I184" s="9" t="s">
        <v>18</v>
      </c>
      <c r="J184" s="9" t="s">
        <v>18</v>
      </c>
      <c r="K184" s="10" t="s">
        <v>54</v>
      </c>
      <c r="L184" s="10" t="s">
        <v>572</v>
      </c>
    </row>
    <row r="185" spans="1:12" ht="24">
      <c r="A185" s="70"/>
      <c r="B185" s="4" t="s">
        <v>573</v>
      </c>
      <c r="C185" s="5" t="s">
        <v>574</v>
      </c>
      <c r="D185" s="6" t="s">
        <v>43</v>
      </c>
      <c r="E185" s="7" t="s">
        <v>575</v>
      </c>
      <c r="F185" s="8" t="s">
        <v>25</v>
      </c>
      <c r="G185" s="9" t="s">
        <v>26</v>
      </c>
      <c r="H185" s="9" t="s">
        <v>18</v>
      </c>
      <c r="I185" s="9" t="s">
        <v>18</v>
      </c>
      <c r="J185" s="9" t="s">
        <v>18</v>
      </c>
    </row>
    <row r="186" spans="1:12" ht="24">
      <c r="A186" s="70"/>
      <c r="B186" s="4" t="s">
        <v>576</v>
      </c>
      <c r="C186" s="5" t="s">
        <v>577</v>
      </c>
      <c r="D186" s="6" t="s">
        <v>354</v>
      </c>
      <c r="E186" s="7" t="s">
        <v>578</v>
      </c>
      <c r="F186" s="8" t="s">
        <v>25</v>
      </c>
      <c r="G186" s="9" t="s">
        <v>26</v>
      </c>
      <c r="H186" s="9" t="s">
        <v>26</v>
      </c>
      <c r="I186" s="9" t="s">
        <v>18</v>
      </c>
      <c r="J186" s="9" t="s">
        <v>18</v>
      </c>
    </row>
    <row r="187" spans="1:12" ht="13.8">
      <c r="A187" s="70"/>
      <c r="B187" s="4" t="s">
        <v>579</v>
      </c>
      <c r="C187" s="5" t="s">
        <v>580</v>
      </c>
      <c r="D187" s="6" t="s">
        <v>39</v>
      </c>
      <c r="E187" s="7" t="s">
        <v>581</v>
      </c>
      <c r="F187" s="8" t="s">
        <v>25</v>
      </c>
      <c r="G187" s="9" t="s">
        <v>26</v>
      </c>
      <c r="H187" s="9" t="s">
        <v>26</v>
      </c>
      <c r="I187" s="9" t="s">
        <v>18</v>
      </c>
      <c r="J187" s="9" t="s">
        <v>18</v>
      </c>
    </row>
    <row r="188" spans="1:12" ht="24">
      <c r="A188" s="70"/>
      <c r="B188" s="4" t="s">
        <v>582</v>
      </c>
      <c r="C188" s="5" t="s">
        <v>583</v>
      </c>
      <c r="D188" s="6" t="s">
        <v>251</v>
      </c>
      <c r="E188" s="7" t="s">
        <v>584</v>
      </c>
      <c r="F188" s="8" t="s">
        <v>25</v>
      </c>
      <c r="G188" s="9" t="s">
        <v>26</v>
      </c>
      <c r="H188" s="9" t="s">
        <v>26</v>
      </c>
      <c r="I188" s="9" t="s">
        <v>18</v>
      </c>
      <c r="J188" s="9" t="s">
        <v>18</v>
      </c>
    </row>
    <row r="189" spans="1:12" ht="13.8">
      <c r="A189" s="70"/>
      <c r="B189" s="4" t="s">
        <v>585</v>
      </c>
      <c r="C189" s="5" t="s">
        <v>586</v>
      </c>
      <c r="D189" s="6" t="s">
        <v>147</v>
      </c>
      <c r="E189" s="7" t="s">
        <v>587</v>
      </c>
      <c r="F189" s="8" t="s">
        <v>25</v>
      </c>
      <c r="G189" s="9" t="s">
        <v>26</v>
      </c>
      <c r="H189" s="9" t="s">
        <v>26</v>
      </c>
      <c r="I189" s="9" t="s">
        <v>18</v>
      </c>
      <c r="J189" s="9" t="s">
        <v>18</v>
      </c>
    </row>
    <row r="190" spans="1:12" ht="13.8">
      <c r="A190" s="70"/>
      <c r="B190" s="4" t="s">
        <v>588</v>
      </c>
      <c r="C190" s="5" t="s">
        <v>589</v>
      </c>
      <c r="D190" s="6" t="s">
        <v>15</v>
      </c>
      <c r="E190" s="7" t="s">
        <v>590</v>
      </c>
      <c r="F190" s="8" t="s">
        <v>17</v>
      </c>
      <c r="G190" s="9" t="s">
        <v>18</v>
      </c>
      <c r="H190" s="9" t="s">
        <v>18</v>
      </c>
      <c r="I190" s="9" t="s">
        <v>18</v>
      </c>
      <c r="J190" s="9" t="s">
        <v>18</v>
      </c>
      <c r="K190" s="10" t="s">
        <v>54</v>
      </c>
    </row>
    <row r="191" spans="1:12" ht="13.8">
      <c r="A191" s="70"/>
      <c r="B191" s="4" t="s">
        <v>591</v>
      </c>
      <c r="C191" s="5" t="s">
        <v>592</v>
      </c>
      <c r="D191" s="6" t="s">
        <v>31</v>
      </c>
      <c r="E191" s="7" t="s">
        <v>593</v>
      </c>
      <c r="F191" s="8" t="s">
        <v>25</v>
      </c>
      <c r="G191" s="9" t="s">
        <v>26</v>
      </c>
      <c r="H191" s="9" t="s">
        <v>26</v>
      </c>
      <c r="I191" s="9" t="s">
        <v>18</v>
      </c>
      <c r="J191" s="9" t="s">
        <v>18</v>
      </c>
    </row>
    <row r="192" spans="1:12" ht="13.8">
      <c r="A192" s="70"/>
      <c r="B192" s="4" t="s">
        <v>594</v>
      </c>
      <c r="C192" s="5" t="s">
        <v>595</v>
      </c>
      <c r="D192" s="6" t="s">
        <v>43</v>
      </c>
      <c r="E192" s="7" t="s">
        <v>596</v>
      </c>
      <c r="F192" s="8" t="s">
        <v>25</v>
      </c>
      <c r="G192" s="9" t="s">
        <v>26</v>
      </c>
      <c r="H192" s="9" t="s">
        <v>26</v>
      </c>
      <c r="I192" s="9" t="s">
        <v>18</v>
      </c>
      <c r="J192" s="9" t="s">
        <v>18</v>
      </c>
    </row>
    <row r="193" spans="1:10" ht="24">
      <c r="A193" s="70"/>
      <c r="B193" s="4" t="s">
        <v>597</v>
      </c>
      <c r="C193" s="5" t="s">
        <v>598</v>
      </c>
      <c r="D193" s="6" t="s">
        <v>153</v>
      </c>
      <c r="E193" s="7" t="s">
        <v>599</v>
      </c>
      <c r="F193" s="8" t="s">
        <v>25</v>
      </c>
      <c r="G193" s="9" t="s">
        <v>26</v>
      </c>
      <c r="H193" s="9" t="s">
        <v>26</v>
      </c>
      <c r="I193" s="9" t="s">
        <v>18</v>
      </c>
      <c r="J193" s="9" t="s">
        <v>18</v>
      </c>
    </row>
    <row r="194" spans="1:10" ht="13.8">
      <c r="A194" s="70"/>
      <c r="B194" s="4" t="s">
        <v>600</v>
      </c>
      <c r="C194" s="5" t="s">
        <v>601</v>
      </c>
      <c r="D194" s="6" t="s">
        <v>377</v>
      </c>
      <c r="E194" s="7" t="s">
        <v>602</v>
      </c>
      <c r="F194" s="8" t="s">
        <v>25</v>
      </c>
      <c r="G194" s="9" t="s">
        <v>26</v>
      </c>
      <c r="H194" s="9" t="s">
        <v>26</v>
      </c>
      <c r="I194" s="9" t="s">
        <v>18</v>
      </c>
      <c r="J194" s="9" t="s">
        <v>18</v>
      </c>
    </row>
    <row r="195" spans="1:10" ht="13.8">
      <c r="A195" s="70"/>
      <c r="B195" s="4" t="s">
        <v>603</v>
      </c>
      <c r="C195" s="5" t="s">
        <v>604</v>
      </c>
      <c r="D195" s="6" t="s">
        <v>15</v>
      </c>
      <c r="E195" s="7" t="s">
        <v>605</v>
      </c>
      <c r="F195" s="8" t="s">
        <v>25</v>
      </c>
      <c r="G195" s="9" t="s">
        <v>26</v>
      </c>
      <c r="H195" s="9" t="s">
        <v>26</v>
      </c>
      <c r="I195" s="9" t="s">
        <v>18</v>
      </c>
      <c r="J195" s="9" t="s">
        <v>18</v>
      </c>
    </row>
    <row r="196" spans="1:10" ht="13.8">
      <c r="A196" s="70"/>
      <c r="B196" s="4" t="s">
        <v>606</v>
      </c>
      <c r="C196" s="5" t="s">
        <v>607</v>
      </c>
      <c r="D196" s="6" t="s">
        <v>171</v>
      </c>
      <c r="E196" s="7" t="s">
        <v>608</v>
      </c>
      <c r="F196" s="8" t="s">
        <v>25</v>
      </c>
      <c r="G196" s="9" t="s">
        <v>26</v>
      </c>
      <c r="H196" s="9" t="s">
        <v>26</v>
      </c>
      <c r="I196" s="9" t="s">
        <v>18</v>
      </c>
      <c r="J196" s="9" t="s">
        <v>18</v>
      </c>
    </row>
    <row r="197" spans="1:10" ht="13.8">
      <c r="A197" s="70"/>
      <c r="B197" s="4" t="s">
        <v>609</v>
      </c>
      <c r="C197" s="5" t="s">
        <v>139</v>
      </c>
      <c r="D197" s="6" t="s">
        <v>140</v>
      </c>
      <c r="E197" s="7" t="s">
        <v>610</v>
      </c>
      <c r="F197" s="8" t="s">
        <v>25</v>
      </c>
      <c r="G197" s="9" t="s">
        <v>26</v>
      </c>
      <c r="H197" s="9" t="s">
        <v>26</v>
      </c>
      <c r="I197" s="9" t="s">
        <v>18</v>
      </c>
      <c r="J197" s="9" t="s">
        <v>18</v>
      </c>
    </row>
    <row r="198" spans="1:10" ht="13.8">
      <c r="A198" s="70"/>
      <c r="B198" s="4" t="s">
        <v>611</v>
      </c>
      <c r="C198" s="5" t="s">
        <v>612</v>
      </c>
      <c r="D198" s="6" t="s">
        <v>66</v>
      </c>
      <c r="E198" s="7" t="s">
        <v>613</v>
      </c>
      <c r="F198" s="8" t="s">
        <v>25</v>
      </c>
      <c r="G198" s="9" t="s">
        <v>26</v>
      </c>
      <c r="H198" s="9" t="s">
        <v>26</v>
      </c>
      <c r="I198" s="9" t="s">
        <v>18</v>
      </c>
      <c r="J198" s="9" t="s">
        <v>18</v>
      </c>
    </row>
    <row r="199" spans="1:10" ht="13.8">
      <c r="A199" s="70"/>
      <c r="B199" s="4" t="s">
        <v>614</v>
      </c>
      <c r="C199" s="5" t="s">
        <v>615</v>
      </c>
      <c r="D199" s="6" t="s">
        <v>58</v>
      </c>
      <c r="E199" s="7" t="s">
        <v>616</v>
      </c>
      <c r="F199" s="8" t="s">
        <v>25</v>
      </c>
      <c r="G199" s="9" t="s">
        <v>26</v>
      </c>
      <c r="H199" s="9" t="s">
        <v>26</v>
      </c>
      <c r="I199" s="9" t="s">
        <v>18</v>
      </c>
      <c r="J199" s="9" t="s">
        <v>18</v>
      </c>
    </row>
    <row r="200" spans="1:10" ht="13.8">
      <c r="A200" s="70"/>
      <c r="B200" s="4" t="s">
        <v>617</v>
      </c>
      <c r="C200" s="5" t="s">
        <v>618</v>
      </c>
      <c r="D200" s="6" t="s">
        <v>361</v>
      </c>
      <c r="E200" s="7" t="s">
        <v>619</v>
      </c>
      <c r="F200" s="8" t="s">
        <v>25</v>
      </c>
      <c r="G200" s="9" t="s">
        <v>26</v>
      </c>
      <c r="H200" s="9" t="s">
        <v>26</v>
      </c>
      <c r="I200" s="9" t="s">
        <v>18</v>
      </c>
      <c r="J200" s="9" t="s">
        <v>18</v>
      </c>
    </row>
    <row r="201" spans="1:10" ht="13.8">
      <c r="A201" s="70"/>
      <c r="B201" s="4" t="s">
        <v>620</v>
      </c>
      <c r="C201" s="5" t="s">
        <v>621</v>
      </c>
      <c r="D201" s="6" t="s">
        <v>15</v>
      </c>
      <c r="E201" s="7" t="s">
        <v>622</v>
      </c>
      <c r="F201" s="8" t="s">
        <v>25</v>
      </c>
      <c r="G201" s="9" t="s">
        <v>26</v>
      </c>
      <c r="H201" s="9" t="s">
        <v>26</v>
      </c>
      <c r="I201" s="9" t="s">
        <v>18</v>
      </c>
      <c r="J201" s="9" t="s">
        <v>18</v>
      </c>
    </row>
    <row r="202" spans="1:10" ht="13.8">
      <c r="A202" s="70"/>
      <c r="B202" s="4" t="s">
        <v>623</v>
      </c>
      <c r="C202" s="5" t="s">
        <v>624</v>
      </c>
      <c r="D202" s="6" t="s">
        <v>15</v>
      </c>
      <c r="E202" s="7" t="s">
        <v>625</v>
      </c>
      <c r="F202" s="8" t="s">
        <v>25</v>
      </c>
      <c r="G202" s="9" t="s">
        <v>26</v>
      </c>
      <c r="H202" s="9" t="s">
        <v>26</v>
      </c>
      <c r="I202" s="9" t="s">
        <v>18</v>
      </c>
      <c r="J202" s="9" t="s">
        <v>18</v>
      </c>
    </row>
    <row r="203" spans="1:10" ht="13.8">
      <c r="A203" s="70"/>
      <c r="B203" s="4" t="s">
        <v>626</v>
      </c>
      <c r="C203" s="5" t="s">
        <v>627</v>
      </c>
      <c r="D203" s="6" t="s">
        <v>43</v>
      </c>
      <c r="E203" s="7" t="s">
        <v>628</v>
      </c>
      <c r="F203" s="8" t="s">
        <v>25</v>
      </c>
      <c r="G203" s="9" t="s">
        <v>26</v>
      </c>
      <c r="H203" s="9" t="s">
        <v>26</v>
      </c>
      <c r="I203" s="9" t="s">
        <v>18</v>
      </c>
      <c r="J203" s="9" t="s">
        <v>18</v>
      </c>
    </row>
    <row r="204" spans="1:10" ht="13.8">
      <c r="A204" s="70"/>
      <c r="B204" s="4" t="s">
        <v>629</v>
      </c>
      <c r="C204" s="5" t="s">
        <v>630</v>
      </c>
      <c r="D204" s="6" t="s">
        <v>147</v>
      </c>
      <c r="E204" s="7" t="s">
        <v>631</v>
      </c>
      <c r="F204" s="8" t="s">
        <v>25</v>
      </c>
      <c r="G204" s="9" t="s">
        <v>26</v>
      </c>
      <c r="H204" s="9" t="s">
        <v>26</v>
      </c>
      <c r="I204" s="9" t="s">
        <v>18</v>
      </c>
      <c r="J204" s="9" t="s">
        <v>18</v>
      </c>
    </row>
    <row r="205" spans="1:10" ht="13.2">
      <c r="A205" s="70"/>
      <c r="B205" s="4" t="s">
        <v>632</v>
      </c>
      <c r="C205" s="5" t="s">
        <v>633</v>
      </c>
      <c r="D205" s="6" t="s">
        <v>15</v>
      </c>
      <c r="E205" s="28" t="s">
        <v>634</v>
      </c>
      <c r="F205" s="8" t="s">
        <v>17</v>
      </c>
      <c r="G205" s="9" t="s">
        <v>18</v>
      </c>
      <c r="H205" s="9" t="s">
        <v>18</v>
      </c>
      <c r="I205" s="9" t="s">
        <v>18</v>
      </c>
      <c r="J205" s="9" t="s">
        <v>18</v>
      </c>
    </row>
    <row r="206" spans="1:10" ht="13.2">
      <c r="A206" s="70"/>
      <c r="B206" s="4" t="s">
        <v>635</v>
      </c>
      <c r="C206" s="5" t="s">
        <v>636</v>
      </c>
      <c r="D206" s="6" t="s">
        <v>15</v>
      </c>
      <c r="E206" s="29" t="s">
        <v>637</v>
      </c>
      <c r="F206" s="8" t="s">
        <v>17</v>
      </c>
      <c r="G206" s="9" t="s">
        <v>18</v>
      </c>
      <c r="H206" s="9" t="s">
        <v>18</v>
      </c>
      <c r="I206" s="9" t="s">
        <v>18</v>
      </c>
      <c r="J206" s="9" t="s">
        <v>18</v>
      </c>
    </row>
    <row r="207" spans="1:10" ht="13.8">
      <c r="A207" s="71"/>
      <c r="B207" s="4" t="s">
        <v>638</v>
      </c>
      <c r="C207" s="5" t="s">
        <v>639</v>
      </c>
      <c r="D207" s="6" t="s">
        <v>15</v>
      </c>
      <c r="E207" s="7" t="s">
        <v>640</v>
      </c>
      <c r="F207" s="8" t="s">
        <v>17</v>
      </c>
      <c r="G207" s="9" t="s">
        <v>18</v>
      </c>
      <c r="H207" s="9" t="s">
        <v>18</v>
      </c>
      <c r="I207" s="9" t="s">
        <v>18</v>
      </c>
      <c r="J207" s="9" t="s">
        <v>18</v>
      </c>
    </row>
    <row r="208" spans="1:10" ht="13.2">
      <c r="A208" s="30"/>
      <c r="B208" s="4" t="s">
        <v>641</v>
      </c>
      <c r="C208" s="5" t="s">
        <v>642</v>
      </c>
      <c r="D208" s="6" t="s">
        <v>15</v>
      </c>
      <c r="E208" s="29" t="s">
        <v>643</v>
      </c>
      <c r="F208" s="8" t="s">
        <v>17</v>
      </c>
      <c r="G208" s="9" t="s">
        <v>18</v>
      </c>
      <c r="H208" s="9" t="s">
        <v>18</v>
      </c>
      <c r="I208" s="9" t="s">
        <v>18</v>
      </c>
      <c r="J208" s="9" t="s">
        <v>18</v>
      </c>
    </row>
    <row r="209" spans="1:12" ht="13.8">
      <c r="A209" s="30"/>
      <c r="B209" s="4" t="s">
        <v>644</v>
      </c>
      <c r="C209" s="5" t="s">
        <v>645</v>
      </c>
      <c r="D209" s="6" t="s">
        <v>164</v>
      </c>
      <c r="E209" s="7" t="s">
        <v>646</v>
      </c>
      <c r="F209" s="8" t="s">
        <v>25</v>
      </c>
      <c r="G209" s="9" t="s">
        <v>18</v>
      </c>
      <c r="H209" s="9" t="s">
        <v>18</v>
      </c>
      <c r="I209" s="9" t="s">
        <v>18</v>
      </c>
      <c r="J209" s="9" t="s">
        <v>18</v>
      </c>
    </row>
    <row r="210" spans="1:12" ht="13.8">
      <c r="A210" s="30"/>
      <c r="B210" s="4" t="s">
        <v>647</v>
      </c>
      <c r="C210" s="5" t="s">
        <v>648</v>
      </c>
      <c r="D210" s="6" t="s">
        <v>58</v>
      </c>
      <c r="E210" s="7" t="s">
        <v>649</v>
      </c>
      <c r="F210" s="8" t="s">
        <v>25</v>
      </c>
      <c r="G210" s="9" t="s">
        <v>18</v>
      </c>
      <c r="H210" s="9" t="s">
        <v>18</v>
      </c>
      <c r="I210" s="9" t="s">
        <v>18</v>
      </c>
      <c r="J210" s="9" t="s">
        <v>18</v>
      </c>
    </row>
    <row r="211" spans="1:12" ht="13.8">
      <c r="A211" s="72" t="s">
        <v>650</v>
      </c>
      <c r="B211" s="12" t="s">
        <v>651</v>
      </c>
      <c r="C211" s="6" t="s">
        <v>652</v>
      </c>
      <c r="D211" s="6" t="s">
        <v>31</v>
      </c>
      <c r="E211" s="7" t="s">
        <v>653</v>
      </c>
      <c r="F211" s="8" t="s">
        <v>25</v>
      </c>
      <c r="G211" s="9" t="s">
        <v>26</v>
      </c>
      <c r="H211" s="9" t="s">
        <v>26</v>
      </c>
      <c r="I211" s="9" t="s">
        <v>18</v>
      </c>
      <c r="J211" s="9" t="s">
        <v>18</v>
      </c>
    </row>
    <row r="212" spans="1:12" ht="13.8">
      <c r="A212" s="70"/>
      <c r="B212" s="12" t="s">
        <v>654</v>
      </c>
      <c r="C212" s="6" t="s">
        <v>655</v>
      </c>
      <c r="D212" s="6" t="s">
        <v>115</v>
      </c>
      <c r="E212" s="7" t="s">
        <v>656</v>
      </c>
      <c r="F212" s="8" t="s">
        <v>25</v>
      </c>
      <c r="G212" s="9" t="s">
        <v>26</v>
      </c>
      <c r="H212" s="9" t="s">
        <v>26</v>
      </c>
      <c r="I212" s="9" t="s">
        <v>18</v>
      </c>
      <c r="J212" s="9" t="s">
        <v>18</v>
      </c>
    </row>
    <row r="213" spans="1:12" ht="13.8">
      <c r="A213" s="70"/>
      <c r="B213" s="12" t="s">
        <v>657</v>
      </c>
      <c r="C213" s="6" t="s">
        <v>139</v>
      </c>
      <c r="D213" s="6" t="s">
        <v>140</v>
      </c>
      <c r="E213" s="7" t="s">
        <v>658</v>
      </c>
      <c r="F213" s="8" t="s">
        <v>25</v>
      </c>
      <c r="G213" s="9" t="s">
        <v>26</v>
      </c>
      <c r="H213" s="9" t="s">
        <v>26</v>
      </c>
      <c r="I213" s="9" t="s">
        <v>18</v>
      </c>
      <c r="J213" s="9" t="s">
        <v>18</v>
      </c>
    </row>
    <row r="214" spans="1:12" ht="13.8">
      <c r="A214" s="70"/>
      <c r="B214" s="12" t="s">
        <v>659</v>
      </c>
      <c r="C214" s="6" t="s">
        <v>660</v>
      </c>
      <c r="D214" s="6" t="s">
        <v>58</v>
      </c>
      <c r="E214" s="7" t="s">
        <v>661</v>
      </c>
      <c r="F214" s="8" t="s">
        <v>25</v>
      </c>
      <c r="G214" s="9" t="s">
        <v>18</v>
      </c>
      <c r="H214" s="9" t="s">
        <v>26</v>
      </c>
      <c r="I214" s="9" t="s">
        <v>18</v>
      </c>
      <c r="J214" s="9" t="s">
        <v>26</v>
      </c>
      <c r="K214" s="10" t="s">
        <v>19</v>
      </c>
      <c r="L214" s="10" t="s">
        <v>662</v>
      </c>
    </row>
    <row r="215" spans="1:12" ht="13.8">
      <c r="A215" s="70"/>
      <c r="B215" s="12" t="s">
        <v>663</v>
      </c>
      <c r="C215" s="6" t="s">
        <v>664</v>
      </c>
      <c r="D215" s="6" t="s">
        <v>39</v>
      </c>
      <c r="E215" s="7" t="s">
        <v>665</v>
      </c>
      <c r="F215" s="8" t="s">
        <v>25</v>
      </c>
      <c r="G215" s="9" t="s">
        <v>26</v>
      </c>
      <c r="H215" s="9" t="s">
        <v>26</v>
      </c>
      <c r="I215" s="9" t="s">
        <v>18</v>
      </c>
      <c r="J215" s="9" t="s">
        <v>26</v>
      </c>
    </row>
    <row r="216" spans="1:12" ht="24">
      <c r="A216" s="71"/>
      <c r="B216" s="31" t="s">
        <v>666</v>
      </c>
      <c r="C216" s="26" t="s">
        <v>667</v>
      </c>
      <c r="D216" s="6" t="s">
        <v>108</v>
      </c>
      <c r="E216" s="32" t="s">
        <v>668</v>
      </c>
      <c r="F216" s="9" t="s">
        <v>25</v>
      </c>
      <c r="G216" s="9" t="s">
        <v>26</v>
      </c>
      <c r="H216" s="9" t="s">
        <v>26</v>
      </c>
      <c r="I216" s="9" t="s">
        <v>18</v>
      </c>
      <c r="J216" s="9" t="s">
        <v>26</v>
      </c>
    </row>
    <row r="217" spans="1:12" ht="13.2">
      <c r="A217" s="33" t="s">
        <v>669</v>
      </c>
      <c r="B217" s="31" t="s">
        <v>670</v>
      </c>
      <c r="C217" s="26" t="s">
        <v>671</v>
      </c>
      <c r="D217" s="9" t="s">
        <v>39</v>
      </c>
      <c r="E217" s="9" t="s">
        <v>672</v>
      </c>
      <c r="F217" s="9" t="s">
        <v>25</v>
      </c>
      <c r="G217" s="9" t="s">
        <v>18</v>
      </c>
      <c r="H217" s="9" t="s">
        <v>26</v>
      </c>
      <c r="I217" s="9" t="s">
        <v>18</v>
      </c>
      <c r="J217" s="9" t="s">
        <v>18</v>
      </c>
    </row>
    <row r="218" spans="1:12" ht="13.2">
      <c r="A218" s="34"/>
    </row>
    <row r="219" spans="1:12" ht="13.2">
      <c r="A219" s="34"/>
    </row>
    <row r="220" spans="1:12" ht="13.2">
      <c r="A220" s="34"/>
    </row>
    <row r="221" spans="1:12" ht="13.2">
      <c r="A221" s="34"/>
    </row>
    <row r="222" spans="1:12" ht="13.2">
      <c r="A222" s="34"/>
    </row>
    <row r="223" spans="1:12" ht="13.2">
      <c r="A223" s="34"/>
    </row>
    <row r="224" spans="1:12" ht="13.2">
      <c r="A224" s="34"/>
    </row>
    <row r="225" spans="1:15" ht="13.2">
      <c r="A225" s="34"/>
    </row>
    <row r="226" spans="1:15" ht="13.2">
      <c r="A226" s="34"/>
    </row>
    <row r="227" spans="1:15" ht="13.2">
      <c r="A227" s="34"/>
    </row>
    <row r="228" spans="1:15" ht="13.2">
      <c r="A228" s="34"/>
    </row>
    <row r="229" spans="1:15" ht="13.2">
      <c r="A229" s="34"/>
      <c r="G229" s="10" t="s">
        <v>673</v>
      </c>
      <c r="H229" s="10" t="s">
        <v>7</v>
      </c>
      <c r="I229" s="10" t="s">
        <v>674</v>
      </c>
      <c r="J229" s="10" t="s">
        <v>9</v>
      </c>
    </row>
    <row r="230" spans="1:15" ht="13.2">
      <c r="A230" s="34"/>
      <c r="D230" s="35"/>
      <c r="E230" s="35" t="s">
        <v>675</v>
      </c>
      <c r="F230" s="35">
        <f>COUNTIF(F2:F216, "Stakeholder")</f>
        <v>107</v>
      </c>
      <c r="G230" s="10">
        <f>COUNTIFS($F$2:$F$216, "Stakeholder", $G$2:$G$216, "Yes")</f>
        <v>12</v>
      </c>
      <c r="H230" s="10">
        <f>COUNTIFS($F$2:$F$216, "Stakeholder", $H$2:$H$216, "Yes")</f>
        <v>18</v>
      </c>
      <c r="I230" s="10">
        <f>COUNTIFS($F$2:$F$216, "Stakeholder", $I$2:$I$216, "Yes")</f>
        <v>107</v>
      </c>
      <c r="J230" s="10">
        <f>COUNTIFS($F$2:$F$216, "Stakeholder", $J$2:$J$216, "Yes")</f>
        <v>20</v>
      </c>
    </row>
    <row r="231" spans="1:15" ht="13.2">
      <c r="A231" s="34"/>
      <c r="D231" s="35"/>
      <c r="E231" s="35" t="s">
        <v>676</v>
      </c>
      <c r="F231" s="35">
        <f>COUNTIF(F2:F217, "Expert")</f>
        <v>108</v>
      </c>
      <c r="G231" s="10">
        <f>COUNTIFS($F$2:$F$216, "Expert", $G$2:$G$216, "Yes")</f>
        <v>20</v>
      </c>
      <c r="H231" s="10">
        <f>COUNTIFS($F$2:$F$216, "Expert", $H$2:$H$216, "Yes")</f>
        <v>35</v>
      </c>
      <c r="I231" s="10">
        <f>COUNTIFS($F$2:$F$216, "Expert", $I$2:$I$216, "Yes")</f>
        <v>107</v>
      </c>
      <c r="J231" s="10">
        <f>COUNTIFS($F$2:$F$216, "Expert", $J$2:$J$216, "Yes")</f>
        <v>98</v>
      </c>
    </row>
    <row r="232" spans="1:15" ht="13.2">
      <c r="A232" s="34"/>
      <c r="D232" s="35"/>
      <c r="E232" s="35" t="s">
        <v>677</v>
      </c>
      <c r="F232" s="36">
        <f t="shared" ref="F232:F233" si="0">F230/(SUM($F$230:$F$231))*100</f>
        <v>49.767441860465119</v>
      </c>
    </row>
    <row r="233" spans="1:15" ht="13.2">
      <c r="D233" s="35"/>
      <c r="E233" s="35" t="s">
        <v>678</v>
      </c>
      <c r="F233" s="36">
        <f t="shared" si="0"/>
        <v>50.232558139534888</v>
      </c>
    </row>
    <row r="235" spans="1:15" ht="13.2">
      <c r="D235" s="35"/>
      <c r="E235" s="35" t="s">
        <v>673</v>
      </c>
      <c r="F235" s="35">
        <f>COUNTIF($G$2:$G$216, "Yes")</f>
        <v>32</v>
      </c>
    </row>
    <row r="236" spans="1:15" ht="13.2">
      <c r="D236" s="35"/>
      <c r="E236" s="35" t="s">
        <v>7</v>
      </c>
      <c r="F236" s="35">
        <f>COUNTIF($H$2:$H$216, "Yes")</f>
        <v>53</v>
      </c>
    </row>
    <row r="237" spans="1:15" ht="13.2">
      <c r="D237" s="35"/>
      <c r="E237" s="35" t="s">
        <v>674</v>
      </c>
      <c r="F237" s="35">
        <f>COUNTIF($I$2:$I$216, "Yes")</f>
        <v>214</v>
      </c>
    </row>
    <row r="238" spans="1:15" ht="13.2">
      <c r="D238" s="35"/>
      <c r="E238" s="35" t="s">
        <v>9</v>
      </c>
      <c r="F238" s="35">
        <f>COUNTIF($J$2:$J$216, "Yes")</f>
        <v>118</v>
      </c>
    </row>
    <row r="240" spans="1:15" ht="26.4">
      <c r="E240" s="10" t="s">
        <v>679</v>
      </c>
      <c r="F240" s="10" t="s">
        <v>680</v>
      </c>
      <c r="G240" s="10" t="s">
        <v>681</v>
      </c>
      <c r="H240" s="10" t="s">
        <v>673</v>
      </c>
      <c r="I240" s="37" t="s">
        <v>682</v>
      </c>
      <c r="J240" s="10" t="s">
        <v>7</v>
      </c>
      <c r="K240" s="10" t="s">
        <v>683</v>
      </c>
      <c r="L240" s="10" t="s">
        <v>674</v>
      </c>
      <c r="M240" s="37" t="s">
        <v>684</v>
      </c>
      <c r="N240" s="10" t="s">
        <v>9</v>
      </c>
      <c r="O240" s="10" t="s">
        <v>685</v>
      </c>
    </row>
    <row r="241" spans="5:15" ht="15.75" customHeight="1">
      <c r="E241" s="38" t="s">
        <v>108</v>
      </c>
      <c r="F241" s="10">
        <f t="shared" ref="F241:F242" si="1">COUNTIF(D2:D216,E241)</f>
        <v>6</v>
      </c>
      <c r="G241" s="39">
        <f t="shared" ref="G241:G257" si="2">F241/(SUM($F$241:$F$257))*100</f>
        <v>3.6144578313253009</v>
      </c>
      <c r="H241" s="10">
        <f t="shared" ref="H241:H257" si="3">COUNTIFS($G$2:$G$216, "Yes",$D$2:$D$216,E241)</f>
        <v>0</v>
      </c>
      <c r="I241" s="40">
        <f t="shared" ref="I241:I257" si="4">H241/(SUM($H$241:$H$257))*100</f>
        <v>0</v>
      </c>
      <c r="J241" s="10">
        <f t="shared" ref="J241:J257" si="5">COUNTIFS($H$2:$H$216, "Yes", $D$2:$D$216, E241)</f>
        <v>0</v>
      </c>
      <c r="K241" s="40">
        <f t="shared" ref="K241:K257" si="6">J241/(SUM($J$241:$J$257))*100</f>
        <v>0</v>
      </c>
      <c r="L241" s="10">
        <f t="shared" ref="L241:L257" si="7">COUNTIFS($I$2:$I$216, "Yes", $D$2:$D$216, E241)</f>
        <v>6</v>
      </c>
      <c r="M241" s="41">
        <f t="shared" ref="M241:M257" si="8">L241/(SUM($L$241:$L$257))*100</f>
        <v>3.4285714285714288</v>
      </c>
      <c r="N241" s="10">
        <f t="shared" ref="N241:N257" si="9">COUNTIFS($J$2:$J$216, "Yes", $D$2:$D$216, E241)</f>
        <v>1</v>
      </c>
      <c r="O241" s="40">
        <f t="shared" ref="O241:O257" si="10">N241/(SUM($N$241:$N$257))*100</f>
        <v>0.94339622641509435</v>
      </c>
    </row>
    <row r="242" spans="5:15" ht="15.75" customHeight="1">
      <c r="E242" s="38" t="s">
        <v>153</v>
      </c>
      <c r="F242" s="10">
        <f t="shared" si="1"/>
        <v>7</v>
      </c>
      <c r="G242" s="39">
        <f t="shared" si="2"/>
        <v>4.2168674698795181</v>
      </c>
      <c r="H242" s="10">
        <f t="shared" si="3"/>
        <v>2</v>
      </c>
      <c r="I242" s="40">
        <f t="shared" si="4"/>
        <v>6.4516129032258061</v>
      </c>
      <c r="J242" s="10">
        <f t="shared" si="5"/>
        <v>1</v>
      </c>
      <c r="K242" s="40">
        <f t="shared" si="6"/>
        <v>2.0408163265306123</v>
      </c>
      <c r="L242" s="10">
        <f t="shared" si="7"/>
        <v>7</v>
      </c>
      <c r="M242" s="41">
        <f t="shared" si="8"/>
        <v>4</v>
      </c>
      <c r="N242" s="10">
        <f t="shared" si="9"/>
        <v>6</v>
      </c>
      <c r="O242" s="40">
        <f t="shared" si="10"/>
        <v>5.6603773584905666</v>
      </c>
    </row>
    <row r="243" spans="5:15" ht="15.75" customHeight="1">
      <c r="E243" s="42" t="s">
        <v>39</v>
      </c>
      <c r="F243" s="43">
        <f t="shared" ref="F243:F245" si="11">COUNTIF(D4:D228,E243)</f>
        <v>30</v>
      </c>
      <c r="G243" s="39">
        <f t="shared" si="2"/>
        <v>18.072289156626507</v>
      </c>
      <c r="H243" s="43">
        <f t="shared" si="3"/>
        <v>2</v>
      </c>
      <c r="I243" s="40">
        <f t="shared" si="4"/>
        <v>6.4516129032258061</v>
      </c>
      <c r="J243" s="10">
        <f t="shared" si="5"/>
        <v>4</v>
      </c>
      <c r="K243" s="40">
        <f t="shared" si="6"/>
        <v>8.1632653061224492</v>
      </c>
      <c r="L243" s="10">
        <f t="shared" si="7"/>
        <v>29</v>
      </c>
      <c r="M243" s="41">
        <f t="shared" si="8"/>
        <v>16.571428571428569</v>
      </c>
      <c r="N243" s="10">
        <f t="shared" si="9"/>
        <v>14</v>
      </c>
      <c r="O243" s="40">
        <f t="shared" si="10"/>
        <v>13.20754716981132</v>
      </c>
    </row>
    <row r="244" spans="5:15" ht="15.75" customHeight="1">
      <c r="E244" s="42" t="s">
        <v>178</v>
      </c>
      <c r="F244" s="43">
        <f t="shared" si="11"/>
        <v>4</v>
      </c>
      <c r="G244" s="39">
        <f t="shared" si="2"/>
        <v>2.4096385542168677</v>
      </c>
      <c r="H244" s="43">
        <f t="shared" si="3"/>
        <v>1</v>
      </c>
      <c r="I244" s="40">
        <f t="shared" si="4"/>
        <v>3.225806451612903</v>
      </c>
      <c r="J244" s="10">
        <f t="shared" si="5"/>
        <v>1</v>
      </c>
      <c r="K244" s="40">
        <f t="shared" si="6"/>
        <v>2.0408163265306123</v>
      </c>
      <c r="L244" s="10">
        <f t="shared" si="7"/>
        <v>3</v>
      </c>
      <c r="M244" s="41">
        <f t="shared" si="8"/>
        <v>1.7142857142857144</v>
      </c>
      <c r="N244" s="10">
        <f t="shared" si="9"/>
        <v>1</v>
      </c>
      <c r="O244" s="40">
        <f t="shared" si="10"/>
        <v>0.94339622641509435</v>
      </c>
    </row>
    <row r="245" spans="5:15" ht="15.75" customHeight="1">
      <c r="E245" s="42" t="s">
        <v>31</v>
      </c>
      <c r="F245" s="43">
        <f t="shared" si="11"/>
        <v>12</v>
      </c>
      <c r="G245" s="39">
        <f t="shared" si="2"/>
        <v>7.2289156626506017</v>
      </c>
      <c r="H245" s="43">
        <f t="shared" si="3"/>
        <v>0</v>
      </c>
      <c r="I245" s="40">
        <f t="shared" si="4"/>
        <v>0</v>
      </c>
      <c r="J245" s="10">
        <f t="shared" si="5"/>
        <v>1</v>
      </c>
      <c r="K245" s="40">
        <f t="shared" si="6"/>
        <v>2.0408163265306123</v>
      </c>
      <c r="L245" s="10">
        <f t="shared" si="7"/>
        <v>13</v>
      </c>
      <c r="M245" s="41">
        <f t="shared" si="8"/>
        <v>7.4285714285714288</v>
      </c>
      <c r="N245" s="10">
        <f t="shared" si="9"/>
        <v>4</v>
      </c>
      <c r="O245" s="40">
        <f t="shared" si="10"/>
        <v>3.7735849056603774</v>
      </c>
    </row>
    <row r="246" spans="5:15" ht="15.75" customHeight="1">
      <c r="E246" s="42" t="s">
        <v>171</v>
      </c>
      <c r="F246" s="43">
        <f t="shared" ref="F246:F257" si="12">COUNTIF(D11:D231,E246)</f>
        <v>7</v>
      </c>
      <c r="G246" s="39">
        <f t="shared" si="2"/>
        <v>4.2168674698795181</v>
      </c>
      <c r="H246" s="43">
        <f t="shared" si="3"/>
        <v>0</v>
      </c>
      <c r="I246" s="40">
        <f t="shared" si="4"/>
        <v>0</v>
      </c>
      <c r="J246" s="10">
        <f t="shared" si="5"/>
        <v>2</v>
      </c>
      <c r="K246" s="40">
        <f t="shared" si="6"/>
        <v>4.0816326530612246</v>
      </c>
      <c r="L246" s="10">
        <f t="shared" si="7"/>
        <v>7</v>
      </c>
      <c r="M246" s="41">
        <f t="shared" si="8"/>
        <v>4</v>
      </c>
      <c r="N246" s="10">
        <f t="shared" si="9"/>
        <v>4</v>
      </c>
      <c r="O246" s="40">
        <f t="shared" si="10"/>
        <v>3.7735849056603774</v>
      </c>
    </row>
    <row r="247" spans="5:15" ht="15.75" customHeight="1">
      <c r="E247" s="42" t="s">
        <v>58</v>
      </c>
      <c r="F247" s="43">
        <f t="shared" si="12"/>
        <v>12</v>
      </c>
      <c r="G247" s="39">
        <f t="shared" si="2"/>
        <v>7.2289156626506017</v>
      </c>
      <c r="H247" s="43">
        <f t="shared" si="3"/>
        <v>4</v>
      </c>
      <c r="I247" s="40">
        <f t="shared" si="4"/>
        <v>12.903225806451612</v>
      </c>
      <c r="J247" s="10">
        <f t="shared" si="5"/>
        <v>6</v>
      </c>
      <c r="K247" s="40">
        <f t="shared" si="6"/>
        <v>12.244897959183673</v>
      </c>
      <c r="L247" s="10">
        <f t="shared" si="7"/>
        <v>12</v>
      </c>
      <c r="M247" s="41">
        <f t="shared" si="8"/>
        <v>6.8571428571428577</v>
      </c>
      <c r="N247" s="10">
        <f t="shared" si="9"/>
        <v>8</v>
      </c>
      <c r="O247" s="40">
        <f t="shared" si="10"/>
        <v>7.5471698113207548</v>
      </c>
    </row>
    <row r="248" spans="5:15" ht="15.75" customHeight="1">
      <c r="E248" s="42" t="s">
        <v>228</v>
      </c>
      <c r="F248" s="43">
        <f t="shared" si="12"/>
        <v>8</v>
      </c>
      <c r="G248" s="39">
        <f t="shared" si="2"/>
        <v>4.8192771084337354</v>
      </c>
      <c r="H248" s="43">
        <f t="shared" si="3"/>
        <v>1</v>
      </c>
      <c r="I248" s="40">
        <f t="shared" si="4"/>
        <v>3.225806451612903</v>
      </c>
      <c r="J248" s="10">
        <f t="shared" si="5"/>
        <v>2</v>
      </c>
      <c r="K248" s="40">
        <f t="shared" si="6"/>
        <v>4.0816326530612246</v>
      </c>
      <c r="L248" s="10">
        <f t="shared" si="7"/>
        <v>8</v>
      </c>
      <c r="M248" s="41">
        <f t="shared" si="8"/>
        <v>4.5714285714285712</v>
      </c>
      <c r="N248" s="10">
        <f t="shared" si="9"/>
        <v>2</v>
      </c>
      <c r="O248" s="40">
        <f t="shared" si="10"/>
        <v>1.8867924528301887</v>
      </c>
    </row>
    <row r="249" spans="5:15" ht="15.75" customHeight="1">
      <c r="E249" s="42" t="s">
        <v>354</v>
      </c>
      <c r="F249" s="43">
        <f t="shared" si="12"/>
        <v>2</v>
      </c>
      <c r="G249" s="39">
        <f t="shared" si="2"/>
        <v>1.2048192771084338</v>
      </c>
      <c r="H249" s="43">
        <f t="shared" si="3"/>
        <v>0</v>
      </c>
      <c r="I249" s="40">
        <f t="shared" si="4"/>
        <v>0</v>
      </c>
      <c r="J249" s="10">
        <f t="shared" si="5"/>
        <v>0</v>
      </c>
      <c r="K249" s="40">
        <f t="shared" si="6"/>
        <v>0</v>
      </c>
      <c r="L249" s="10">
        <f t="shared" si="7"/>
        <v>2</v>
      </c>
      <c r="M249" s="41">
        <f t="shared" si="8"/>
        <v>1.1428571428571428</v>
      </c>
      <c r="N249" s="10">
        <f t="shared" si="9"/>
        <v>1</v>
      </c>
      <c r="O249" s="40">
        <f t="shared" si="10"/>
        <v>0.94339622641509435</v>
      </c>
    </row>
    <row r="250" spans="5:15" ht="15.75" customHeight="1">
      <c r="E250" s="42" t="s">
        <v>140</v>
      </c>
      <c r="F250" s="43">
        <f t="shared" si="12"/>
        <v>5</v>
      </c>
      <c r="G250" s="39">
        <f t="shared" si="2"/>
        <v>3.0120481927710845</v>
      </c>
      <c r="H250" s="43">
        <f t="shared" si="3"/>
        <v>1</v>
      </c>
      <c r="I250" s="40">
        <f t="shared" si="4"/>
        <v>3.225806451612903</v>
      </c>
      <c r="J250" s="10">
        <f t="shared" si="5"/>
        <v>2</v>
      </c>
      <c r="K250" s="40">
        <f t="shared" si="6"/>
        <v>4.0816326530612246</v>
      </c>
      <c r="L250" s="10">
        <f t="shared" si="7"/>
        <v>5</v>
      </c>
      <c r="M250" s="41">
        <f t="shared" si="8"/>
        <v>2.8571428571428572</v>
      </c>
      <c r="N250" s="10">
        <f t="shared" si="9"/>
        <v>5</v>
      </c>
      <c r="O250" s="40">
        <f t="shared" si="10"/>
        <v>4.716981132075472</v>
      </c>
    </row>
    <row r="251" spans="5:15" ht="13.2">
      <c r="E251" s="44" t="s">
        <v>23</v>
      </c>
      <c r="F251" s="43">
        <f t="shared" si="12"/>
        <v>7</v>
      </c>
      <c r="G251" s="39">
        <f t="shared" si="2"/>
        <v>4.2168674698795181</v>
      </c>
      <c r="H251" s="43">
        <f t="shared" si="3"/>
        <v>4</v>
      </c>
      <c r="I251" s="40">
        <f t="shared" si="4"/>
        <v>12.903225806451612</v>
      </c>
      <c r="J251" s="10">
        <f t="shared" si="5"/>
        <v>4</v>
      </c>
      <c r="K251" s="40">
        <f t="shared" si="6"/>
        <v>8.1632653061224492</v>
      </c>
      <c r="L251" s="10">
        <f t="shared" si="7"/>
        <v>10</v>
      </c>
      <c r="M251" s="41">
        <f t="shared" si="8"/>
        <v>5.7142857142857144</v>
      </c>
      <c r="N251" s="10">
        <f t="shared" si="9"/>
        <v>7</v>
      </c>
      <c r="O251" s="40">
        <f t="shared" si="10"/>
        <v>6.6037735849056602</v>
      </c>
    </row>
    <row r="252" spans="5:15" ht="15.75" customHeight="1">
      <c r="E252" s="42" t="s">
        <v>251</v>
      </c>
      <c r="F252" s="43">
        <f t="shared" si="12"/>
        <v>3</v>
      </c>
      <c r="G252" s="39">
        <f t="shared" si="2"/>
        <v>1.8072289156626504</v>
      </c>
      <c r="H252" s="43">
        <f t="shared" si="3"/>
        <v>0</v>
      </c>
      <c r="I252" s="40">
        <f t="shared" si="4"/>
        <v>0</v>
      </c>
      <c r="J252" s="10">
        <f t="shared" si="5"/>
        <v>1</v>
      </c>
      <c r="K252" s="40">
        <f t="shared" si="6"/>
        <v>2.0408163265306123</v>
      </c>
      <c r="L252" s="10">
        <f t="shared" si="7"/>
        <v>3</v>
      </c>
      <c r="M252" s="41">
        <f t="shared" si="8"/>
        <v>1.7142857142857144</v>
      </c>
      <c r="N252" s="10">
        <f t="shared" si="9"/>
        <v>2</v>
      </c>
      <c r="O252" s="40">
        <f t="shared" si="10"/>
        <v>1.8867924528301887</v>
      </c>
    </row>
    <row r="253" spans="5:15" ht="15.75" customHeight="1">
      <c r="E253" s="42" t="s">
        <v>35</v>
      </c>
      <c r="F253" s="43">
        <f t="shared" si="12"/>
        <v>1</v>
      </c>
      <c r="G253" s="39">
        <f t="shared" si="2"/>
        <v>0.60240963855421692</v>
      </c>
      <c r="H253" s="43">
        <f t="shared" si="3"/>
        <v>0</v>
      </c>
      <c r="I253" s="40">
        <f t="shared" si="4"/>
        <v>0</v>
      </c>
      <c r="J253" s="10">
        <f t="shared" si="5"/>
        <v>1</v>
      </c>
      <c r="K253" s="40">
        <f t="shared" si="6"/>
        <v>2.0408163265306123</v>
      </c>
      <c r="L253" s="10">
        <f t="shared" si="7"/>
        <v>2</v>
      </c>
      <c r="M253" s="41">
        <f t="shared" si="8"/>
        <v>1.1428571428571428</v>
      </c>
      <c r="N253" s="10">
        <f t="shared" si="9"/>
        <v>1</v>
      </c>
      <c r="O253" s="40">
        <f t="shared" si="10"/>
        <v>0.94339622641509435</v>
      </c>
    </row>
    <row r="254" spans="5:15" ht="15.75" customHeight="1">
      <c r="E254" s="42" t="s">
        <v>43</v>
      </c>
      <c r="F254" s="43">
        <f t="shared" si="12"/>
        <v>10</v>
      </c>
      <c r="G254" s="39">
        <f t="shared" si="2"/>
        <v>6.024096385542169</v>
      </c>
      <c r="H254" s="43">
        <f t="shared" si="3"/>
        <v>0</v>
      </c>
      <c r="I254" s="40">
        <f t="shared" si="4"/>
        <v>0</v>
      </c>
      <c r="J254" s="10">
        <f t="shared" si="5"/>
        <v>3</v>
      </c>
      <c r="K254" s="40">
        <f t="shared" si="6"/>
        <v>6.1224489795918364</v>
      </c>
      <c r="L254" s="10">
        <f t="shared" si="7"/>
        <v>11</v>
      </c>
      <c r="M254" s="41">
        <f t="shared" si="8"/>
        <v>6.2857142857142865</v>
      </c>
      <c r="N254" s="10">
        <f t="shared" si="9"/>
        <v>6</v>
      </c>
      <c r="O254" s="40">
        <f t="shared" si="10"/>
        <v>5.6603773584905666</v>
      </c>
    </row>
    <row r="255" spans="5:15" ht="15.75" customHeight="1">
      <c r="E255" s="42" t="s">
        <v>66</v>
      </c>
      <c r="F255" s="43">
        <f t="shared" si="12"/>
        <v>7</v>
      </c>
      <c r="G255" s="39">
        <f t="shared" si="2"/>
        <v>4.2168674698795181</v>
      </c>
      <c r="H255" s="43">
        <f t="shared" si="3"/>
        <v>2</v>
      </c>
      <c r="I255" s="40">
        <f t="shared" si="4"/>
        <v>6.4516129032258061</v>
      </c>
      <c r="J255" s="10">
        <f t="shared" si="5"/>
        <v>1</v>
      </c>
      <c r="K255" s="40">
        <f t="shared" si="6"/>
        <v>2.0408163265306123</v>
      </c>
      <c r="L255" s="10">
        <f t="shared" si="7"/>
        <v>9</v>
      </c>
      <c r="M255" s="41">
        <f t="shared" si="8"/>
        <v>5.1428571428571423</v>
      </c>
      <c r="N255" s="10">
        <f t="shared" si="9"/>
        <v>6</v>
      </c>
      <c r="O255" s="40">
        <f t="shared" si="10"/>
        <v>5.6603773584905666</v>
      </c>
    </row>
    <row r="256" spans="5:15" ht="15.75" customHeight="1">
      <c r="E256" s="42" t="s">
        <v>115</v>
      </c>
      <c r="F256" s="43">
        <f t="shared" si="12"/>
        <v>20</v>
      </c>
      <c r="G256" s="39">
        <f t="shared" si="2"/>
        <v>12.048192771084338</v>
      </c>
      <c r="H256" s="43">
        <f t="shared" si="3"/>
        <v>2</v>
      </c>
      <c r="I256" s="40">
        <f t="shared" si="4"/>
        <v>6.4516129032258061</v>
      </c>
      <c r="J256" s="10">
        <f t="shared" si="5"/>
        <v>3</v>
      </c>
      <c r="K256" s="40">
        <f t="shared" si="6"/>
        <v>6.1224489795918364</v>
      </c>
      <c r="L256" s="10">
        <f t="shared" si="7"/>
        <v>20</v>
      </c>
      <c r="M256" s="41">
        <f t="shared" si="8"/>
        <v>11.428571428571429</v>
      </c>
      <c r="N256" s="10">
        <f t="shared" si="9"/>
        <v>10</v>
      </c>
      <c r="O256" s="40">
        <f t="shared" si="10"/>
        <v>9.433962264150944</v>
      </c>
    </row>
    <row r="257" spans="5:15" ht="15.75" customHeight="1">
      <c r="E257" s="42" t="s">
        <v>15</v>
      </c>
      <c r="F257" s="43">
        <f t="shared" si="12"/>
        <v>25</v>
      </c>
      <c r="G257" s="39">
        <f t="shared" si="2"/>
        <v>15.060240963855422</v>
      </c>
      <c r="H257" s="43">
        <f t="shared" si="3"/>
        <v>12</v>
      </c>
      <c r="I257" s="40">
        <f t="shared" si="4"/>
        <v>38.70967741935484</v>
      </c>
      <c r="J257" s="10">
        <f t="shared" si="5"/>
        <v>17</v>
      </c>
      <c r="K257" s="40">
        <f t="shared" si="6"/>
        <v>34.693877551020407</v>
      </c>
      <c r="L257" s="10">
        <f t="shared" si="7"/>
        <v>28</v>
      </c>
      <c r="M257" s="41">
        <f t="shared" si="8"/>
        <v>16</v>
      </c>
      <c r="N257" s="10">
        <f t="shared" si="9"/>
        <v>28</v>
      </c>
      <c r="O257" s="40">
        <f t="shared" si="10"/>
        <v>26.415094339622641</v>
      </c>
    </row>
    <row r="354" spans="6:7" ht="13.2">
      <c r="F354" s="10" t="s">
        <v>25</v>
      </c>
      <c r="G354" s="10" t="s">
        <v>18</v>
      </c>
    </row>
    <row r="355" spans="6:7" ht="13.2">
      <c r="F355" s="10" t="s">
        <v>17</v>
      </c>
      <c r="G355" s="10" t="s">
        <v>26</v>
      </c>
    </row>
    <row r="356" spans="6:7" ht="13.2">
      <c r="F356" s="10" t="s">
        <v>686</v>
      </c>
    </row>
  </sheetData>
  <autoFilter ref="F1:J216" xr:uid="{00000000-0009-0000-0000-000000000000}"/>
  <mergeCells count="8">
    <mergeCell ref="A89:A207"/>
    <mergeCell ref="A211:A216"/>
    <mergeCell ref="A62:A82"/>
    <mergeCell ref="A2:A10"/>
    <mergeCell ref="A11:A33"/>
    <mergeCell ref="A34:A42"/>
    <mergeCell ref="A43:A61"/>
    <mergeCell ref="A83:A88"/>
  </mergeCells>
  <conditionalFormatting sqref="G241:G257">
    <cfRule type="colorScale" priority="1">
      <colorScale>
        <cfvo type="min"/>
        <cfvo type="max"/>
        <color rgb="FFF4CCCC"/>
        <color rgb="FFCC4125"/>
      </colorScale>
    </cfRule>
  </conditionalFormatting>
  <conditionalFormatting sqref="I241:I257">
    <cfRule type="colorScale" priority="2">
      <colorScale>
        <cfvo type="min"/>
        <cfvo type="max"/>
        <color rgb="FFF4CCCC"/>
        <color rgb="FFCC4125"/>
      </colorScale>
    </cfRule>
  </conditionalFormatting>
  <conditionalFormatting sqref="K241:K257">
    <cfRule type="colorScale" priority="3">
      <colorScale>
        <cfvo type="min"/>
        <cfvo type="max"/>
        <color rgb="FFF4CCCC"/>
        <color rgb="FFCC4125"/>
      </colorScale>
    </cfRule>
  </conditionalFormatting>
  <conditionalFormatting sqref="M241:M257">
    <cfRule type="colorScale" priority="4">
      <colorScale>
        <cfvo type="min"/>
        <cfvo type="max"/>
        <color rgb="FFF4CCCC"/>
        <color rgb="FFCC4125"/>
      </colorScale>
    </cfRule>
  </conditionalFormatting>
  <conditionalFormatting sqref="O241:O257">
    <cfRule type="colorScale" priority="5">
      <colorScale>
        <cfvo type="min"/>
        <cfvo type="max"/>
        <color rgb="FFF4CCCC"/>
        <color rgb="FFCC4125"/>
      </colorScale>
    </cfRule>
  </conditionalFormatting>
  <dataValidations count="2">
    <dataValidation type="list" allowBlank="1" sqref="F2:F217" xr:uid="{00000000-0002-0000-0000-000000000000}">
      <formula1>$F$354:$F$356</formula1>
    </dataValidation>
    <dataValidation type="list" allowBlank="1" sqref="G2:J217" xr:uid="{00000000-0002-0000-0000-000001000000}">
      <formula1>$G$354:$G$355</formula1>
    </dataValidation>
  </dataValidations>
  <hyperlinks>
    <hyperlink ref="E2" r:id="rId1" xr:uid="{00000000-0004-0000-0000-000000000000}"/>
    <hyperlink ref="E6" r:id="rId2" xr:uid="{00000000-0004-0000-0000-000001000000}"/>
    <hyperlink ref="E11" r:id="rId3" xr:uid="{00000000-0004-0000-0000-000002000000}"/>
    <hyperlink ref="E18" r:id="rId4" xr:uid="{00000000-0004-0000-0000-000003000000}"/>
    <hyperlink ref="E21" r:id="rId5" xr:uid="{00000000-0004-0000-0000-000004000000}"/>
    <hyperlink ref="E33" r:id="rId6" xr:uid="{00000000-0004-0000-0000-000005000000}"/>
    <hyperlink ref="E42" r:id="rId7" xr:uid="{00000000-0004-0000-0000-000006000000}"/>
    <hyperlink ref="E48" r:id="rId8" xr:uid="{00000000-0004-0000-0000-000007000000}"/>
    <hyperlink ref="E49" r:id="rId9" xr:uid="{00000000-0004-0000-0000-000008000000}"/>
    <hyperlink ref="E60" r:id="rId10" xr:uid="{00000000-0004-0000-0000-000009000000}"/>
    <hyperlink ref="E63" r:id="rId11" xr:uid="{00000000-0004-0000-0000-00000A000000}"/>
    <hyperlink ref="E72" r:id="rId12" xr:uid="{00000000-0004-0000-0000-00000B000000}"/>
    <hyperlink ref="E77" r:id="rId13" xr:uid="{00000000-0004-0000-0000-00000C000000}"/>
    <hyperlink ref="E78" r:id="rId14" xr:uid="{00000000-0004-0000-0000-00000D000000}"/>
    <hyperlink ref="E79" r:id="rId15" xr:uid="{00000000-0004-0000-0000-00000E000000}"/>
    <hyperlink ref="E89" r:id="rId16" xr:uid="{00000000-0004-0000-0000-00000F000000}"/>
    <hyperlink ref="E117" r:id="rId17" xr:uid="{00000000-0004-0000-0000-000010000000}"/>
    <hyperlink ref="E118" r:id="rId18" xr:uid="{00000000-0004-0000-0000-000011000000}"/>
    <hyperlink ref="E149" r:id="rId19" xr:uid="{00000000-0004-0000-0000-000012000000}"/>
    <hyperlink ref="E151" r:id="rId20" xr:uid="{00000000-0004-0000-0000-000013000000}"/>
    <hyperlink ref="E190" r:id="rId21" xr:uid="{00000000-0004-0000-0000-000014000000}"/>
    <hyperlink ref="E197" r:id="rId22" xr:uid="{00000000-0004-0000-0000-000015000000}"/>
    <hyperlink ref="E205" r:id="rId23" xr:uid="{00000000-0004-0000-0000-000016000000}"/>
    <hyperlink ref="E206" r:id="rId24" xr:uid="{00000000-0004-0000-0000-000017000000}"/>
    <hyperlink ref="E208" r:id="rId25" xr:uid="{00000000-0004-0000-0000-000018000000}"/>
    <hyperlink ref="E211" r:id="rId26" xr:uid="{00000000-0004-0000-0000-000019000000}"/>
    <hyperlink ref="E213" r:id="rId27" xr:uid="{00000000-0004-0000-0000-00001A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outlinePr summaryBelow="0" summaryRight="0"/>
  </sheetPr>
  <dimension ref="A1:AE1010"/>
  <sheetViews>
    <sheetView workbookViewId="0"/>
  </sheetViews>
  <sheetFormatPr defaultColWidth="12.5546875" defaultRowHeight="15.75" customHeight="1"/>
  <cols>
    <col min="1" max="1" width="15.5546875" customWidth="1"/>
    <col min="2" max="2" width="18.88671875" customWidth="1"/>
    <col min="3" max="3" width="14.44140625" customWidth="1"/>
    <col min="4" max="4" width="28.88671875" customWidth="1"/>
    <col min="5" max="5" width="18.109375" customWidth="1"/>
    <col min="6" max="7" width="22.44140625" customWidth="1"/>
    <col min="9" max="9" width="21.44140625" customWidth="1"/>
    <col min="10" max="10" width="11" customWidth="1"/>
    <col min="11" max="11" width="68.33203125" customWidth="1"/>
  </cols>
  <sheetData>
    <row r="1" spans="1:31" ht="26.4">
      <c r="A1" s="45" t="s">
        <v>687</v>
      </c>
      <c r="B1" s="46" t="s">
        <v>688</v>
      </c>
      <c r="C1" s="46" t="s">
        <v>689</v>
      </c>
      <c r="D1" s="46" t="s">
        <v>690</v>
      </c>
      <c r="E1" s="46" t="s">
        <v>691</v>
      </c>
      <c r="F1" s="46" t="s">
        <v>692</v>
      </c>
      <c r="G1" s="46" t="s">
        <v>693</v>
      </c>
      <c r="H1" s="46" t="s">
        <v>694</v>
      </c>
      <c r="I1" s="46" t="s">
        <v>695</v>
      </c>
      <c r="J1" s="46" t="s">
        <v>696</v>
      </c>
      <c r="K1" s="46" t="s">
        <v>697</v>
      </c>
      <c r="L1" s="37"/>
      <c r="M1" s="37"/>
      <c r="N1" s="37"/>
      <c r="O1" s="37"/>
      <c r="P1" s="37"/>
      <c r="Q1" s="37"/>
      <c r="R1" s="37"/>
      <c r="S1" s="37"/>
      <c r="T1" s="37"/>
      <c r="U1" s="37"/>
      <c r="V1" s="37"/>
      <c r="W1" s="37"/>
      <c r="X1" s="37"/>
      <c r="Y1" s="37"/>
      <c r="Z1" s="37"/>
      <c r="AA1" s="37"/>
      <c r="AB1" s="37"/>
      <c r="AC1" s="37"/>
      <c r="AD1" s="37"/>
      <c r="AE1" s="37"/>
    </row>
    <row r="2" spans="1:31" ht="105.6" hidden="1">
      <c r="A2" s="47" t="s">
        <v>698</v>
      </c>
      <c r="B2" s="37" t="s">
        <v>699</v>
      </c>
      <c r="C2" s="37" t="s">
        <v>700</v>
      </c>
      <c r="D2" s="37" t="s">
        <v>701</v>
      </c>
      <c r="E2" s="37" t="s">
        <v>702</v>
      </c>
      <c r="F2" s="37"/>
      <c r="G2" s="37" t="s">
        <v>703</v>
      </c>
      <c r="H2" s="48" t="s">
        <v>704</v>
      </c>
      <c r="I2" s="48" t="s">
        <v>705</v>
      </c>
      <c r="J2" s="37" t="s">
        <v>706</v>
      </c>
      <c r="K2" s="37" t="s">
        <v>707</v>
      </c>
      <c r="L2" s="37"/>
      <c r="M2" s="37"/>
      <c r="N2" s="37"/>
      <c r="O2" s="37"/>
      <c r="P2" s="37"/>
      <c r="Q2" s="37"/>
      <c r="R2" s="37"/>
      <c r="S2" s="37"/>
      <c r="T2" s="37"/>
      <c r="U2" s="37"/>
      <c r="V2" s="37"/>
      <c r="W2" s="37"/>
      <c r="X2" s="37"/>
      <c r="Y2" s="37"/>
      <c r="Z2" s="37"/>
      <c r="AA2" s="37"/>
      <c r="AB2" s="37"/>
      <c r="AC2" s="37"/>
      <c r="AD2" s="37"/>
      <c r="AE2" s="37"/>
    </row>
    <row r="3" spans="1:31" ht="105.6">
      <c r="A3" s="49" t="s">
        <v>708</v>
      </c>
      <c r="B3" s="37" t="s">
        <v>103</v>
      </c>
      <c r="C3" s="37" t="s">
        <v>709</v>
      </c>
      <c r="D3" s="37" t="s">
        <v>701</v>
      </c>
      <c r="E3" s="37" t="s">
        <v>710</v>
      </c>
      <c r="F3" s="37"/>
      <c r="G3" s="37" t="s">
        <v>711</v>
      </c>
      <c r="H3" s="48" t="s">
        <v>712</v>
      </c>
      <c r="I3" s="37" t="s">
        <v>104</v>
      </c>
      <c r="J3" s="37" t="s">
        <v>713</v>
      </c>
      <c r="K3" s="37" t="s">
        <v>714</v>
      </c>
      <c r="L3" s="37"/>
      <c r="M3" s="37"/>
      <c r="N3" s="37"/>
      <c r="O3" s="37"/>
      <c r="P3" s="37"/>
      <c r="Q3" s="37"/>
      <c r="R3" s="37"/>
      <c r="S3" s="37"/>
      <c r="T3" s="37"/>
      <c r="U3" s="37"/>
      <c r="V3" s="37"/>
      <c r="W3" s="37"/>
      <c r="X3" s="37"/>
      <c r="Y3" s="37"/>
      <c r="Z3" s="37"/>
      <c r="AA3" s="37"/>
      <c r="AB3" s="37"/>
      <c r="AC3" s="37"/>
      <c r="AD3" s="37"/>
      <c r="AE3" s="37"/>
    </row>
    <row r="4" spans="1:31" ht="66" hidden="1">
      <c r="A4" s="47" t="s">
        <v>715</v>
      </c>
      <c r="B4" s="37" t="s">
        <v>716</v>
      </c>
      <c r="C4" s="37" t="s">
        <v>717</v>
      </c>
      <c r="D4" s="37" t="s">
        <v>701</v>
      </c>
      <c r="E4" s="37" t="s">
        <v>718</v>
      </c>
      <c r="F4" s="47"/>
      <c r="G4" s="47" t="s">
        <v>719</v>
      </c>
      <c r="H4" s="48" t="s">
        <v>720</v>
      </c>
      <c r="I4" s="48" t="s">
        <v>721</v>
      </c>
      <c r="J4" s="37" t="s">
        <v>722</v>
      </c>
      <c r="K4" s="37" t="s">
        <v>723</v>
      </c>
      <c r="L4" s="37"/>
      <c r="M4" s="37"/>
      <c r="N4" s="37"/>
      <c r="O4" s="37"/>
      <c r="P4" s="37"/>
      <c r="Q4" s="37"/>
      <c r="R4" s="37"/>
      <c r="S4" s="37"/>
      <c r="T4" s="37"/>
      <c r="U4" s="37"/>
      <c r="V4" s="37"/>
      <c r="W4" s="37"/>
      <c r="X4" s="37"/>
      <c r="Y4" s="37"/>
      <c r="Z4" s="37"/>
      <c r="AA4" s="37"/>
      <c r="AB4" s="37"/>
      <c r="AC4" s="37"/>
      <c r="AD4" s="37"/>
      <c r="AE4" s="37"/>
    </row>
    <row r="5" spans="1:31" ht="92.4" hidden="1">
      <c r="A5" s="47" t="s">
        <v>724</v>
      </c>
      <c r="B5" s="37" t="s">
        <v>725</v>
      </c>
      <c r="C5" s="37" t="s">
        <v>726</v>
      </c>
      <c r="D5" s="37" t="s">
        <v>701</v>
      </c>
      <c r="E5" s="37" t="s">
        <v>727</v>
      </c>
      <c r="F5" s="47"/>
      <c r="G5" s="47" t="s">
        <v>719</v>
      </c>
      <c r="H5" s="48" t="s">
        <v>728</v>
      </c>
      <c r="I5" s="37" t="s">
        <v>729</v>
      </c>
      <c r="J5" s="37" t="s">
        <v>722</v>
      </c>
      <c r="K5" s="37" t="s">
        <v>730</v>
      </c>
      <c r="L5" s="37"/>
      <c r="M5" s="37"/>
      <c r="N5" s="37"/>
      <c r="O5" s="37"/>
      <c r="P5" s="37"/>
      <c r="Q5" s="37"/>
      <c r="R5" s="37"/>
      <c r="S5" s="37"/>
      <c r="T5" s="37"/>
      <c r="U5" s="37"/>
      <c r="V5" s="37"/>
      <c r="W5" s="37"/>
      <c r="X5" s="37"/>
      <c r="Y5" s="37"/>
      <c r="Z5" s="37"/>
      <c r="AA5" s="37"/>
      <c r="AB5" s="37"/>
      <c r="AC5" s="37"/>
      <c r="AD5" s="37"/>
      <c r="AE5" s="37"/>
    </row>
    <row r="6" spans="1:31" ht="105.6">
      <c r="A6" s="49" t="s">
        <v>298</v>
      </c>
      <c r="B6" s="37" t="s">
        <v>299</v>
      </c>
      <c r="C6" s="37" t="s">
        <v>731</v>
      </c>
      <c r="D6" s="37" t="s">
        <v>281</v>
      </c>
      <c r="E6" s="37" t="s">
        <v>732</v>
      </c>
      <c r="F6" s="37"/>
      <c r="G6" s="37" t="s">
        <v>733</v>
      </c>
      <c r="H6" s="48" t="s">
        <v>734</v>
      </c>
      <c r="I6" s="50" t="s">
        <v>300</v>
      </c>
      <c r="J6" s="37" t="s">
        <v>713</v>
      </c>
      <c r="K6" s="37" t="s">
        <v>735</v>
      </c>
      <c r="L6" s="37"/>
      <c r="M6" s="37"/>
      <c r="N6" s="37"/>
      <c r="O6" s="37"/>
      <c r="P6" s="37"/>
      <c r="Q6" s="37"/>
      <c r="R6" s="37"/>
      <c r="S6" s="37"/>
      <c r="T6" s="37"/>
      <c r="U6" s="37"/>
      <c r="V6" s="37"/>
      <c r="W6" s="37"/>
      <c r="X6" s="37"/>
      <c r="Y6" s="37"/>
      <c r="Z6" s="37"/>
      <c r="AA6" s="37"/>
      <c r="AB6" s="37"/>
      <c r="AC6" s="37"/>
      <c r="AD6" s="37"/>
      <c r="AE6" s="37"/>
    </row>
    <row r="7" spans="1:31" ht="79.2">
      <c r="A7" s="47" t="s">
        <v>287</v>
      </c>
      <c r="B7" s="37" t="s">
        <v>288</v>
      </c>
      <c r="C7" s="37" t="s">
        <v>736</v>
      </c>
      <c r="D7" s="37" t="s">
        <v>281</v>
      </c>
      <c r="E7" s="37" t="s">
        <v>737</v>
      </c>
      <c r="F7" s="37" t="s">
        <v>290</v>
      </c>
      <c r="G7" s="37" t="s">
        <v>738</v>
      </c>
      <c r="H7" s="48" t="s">
        <v>739</v>
      </c>
      <c r="I7" s="37" t="s">
        <v>289</v>
      </c>
      <c r="J7" s="37" t="s">
        <v>740</v>
      </c>
      <c r="K7" s="37" t="s">
        <v>741</v>
      </c>
      <c r="L7" s="37"/>
      <c r="M7" s="37"/>
      <c r="N7" s="37"/>
      <c r="O7" s="37"/>
      <c r="P7" s="37"/>
      <c r="Q7" s="37"/>
      <c r="R7" s="37"/>
      <c r="S7" s="37"/>
      <c r="T7" s="37"/>
      <c r="U7" s="37"/>
      <c r="V7" s="37"/>
      <c r="W7" s="37"/>
      <c r="X7" s="37"/>
      <c r="Y7" s="37"/>
      <c r="Z7" s="37"/>
      <c r="AA7" s="37"/>
      <c r="AB7" s="37"/>
      <c r="AC7" s="37"/>
      <c r="AD7" s="37"/>
      <c r="AE7" s="37"/>
    </row>
    <row r="8" spans="1:31" ht="92.4">
      <c r="A8" s="47" t="s">
        <v>742</v>
      </c>
      <c r="B8" s="37" t="s">
        <v>743</v>
      </c>
      <c r="C8" s="37" t="s">
        <v>744</v>
      </c>
      <c r="D8" s="37" t="s">
        <v>745</v>
      </c>
      <c r="E8" s="37" t="s">
        <v>746</v>
      </c>
      <c r="F8" s="47"/>
      <c r="G8" s="47" t="s">
        <v>747</v>
      </c>
      <c r="H8" s="48" t="s">
        <v>748</v>
      </c>
      <c r="I8" s="37" t="s">
        <v>749</v>
      </c>
      <c r="J8" s="37" t="s">
        <v>740</v>
      </c>
      <c r="K8" s="37" t="s">
        <v>750</v>
      </c>
      <c r="L8" s="37"/>
      <c r="M8" s="37"/>
      <c r="N8" s="37"/>
      <c r="O8" s="37"/>
      <c r="P8" s="37"/>
      <c r="Q8" s="37"/>
      <c r="R8" s="37"/>
      <c r="S8" s="37"/>
      <c r="T8" s="37"/>
      <c r="U8" s="37"/>
      <c r="V8" s="37"/>
      <c r="W8" s="37"/>
      <c r="X8" s="37"/>
      <c r="Y8" s="37"/>
      <c r="Z8" s="37"/>
      <c r="AA8" s="37"/>
      <c r="AB8" s="37"/>
      <c r="AC8" s="37"/>
      <c r="AD8" s="37"/>
      <c r="AE8" s="37"/>
    </row>
    <row r="9" spans="1:31" ht="66">
      <c r="A9" s="47" t="s">
        <v>751</v>
      </c>
      <c r="B9" s="37" t="s">
        <v>752</v>
      </c>
      <c r="C9" s="37" t="s">
        <v>753</v>
      </c>
      <c r="D9" s="37" t="s">
        <v>745</v>
      </c>
      <c r="E9" s="37" t="s">
        <v>746</v>
      </c>
      <c r="F9" s="47"/>
      <c r="G9" s="47" t="s">
        <v>747</v>
      </c>
      <c r="H9" s="48" t="s">
        <v>754</v>
      </c>
      <c r="I9" s="51" t="s">
        <v>755</v>
      </c>
      <c r="J9" s="37" t="s">
        <v>740</v>
      </c>
      <c r="K9" s="37" t="s">
        <v>750</v>
      </c>
      <c r="L9" s="37"/>
      <c r="M9" s="37"/>
      <c r="N9" s="37"/>
      <c r="O9" s="37"/>
      <c r="P9" s="37"/>
      <c r="Q9" s="37"/>
      <c r="R9" s="37"/>
      <c r="S9" s="37"/>
      <c r="T9" s="37"/>
      <c r="U9" s="37"/>
      <c r="V9" s="37"/>
      <c r="W9" s="37"/>
      <c r="X9" s="37"/>
      <c r="Y9" s="37"/>
      <c r="Z9" s="37"/>
      <c r="AA9" s="37"/>
      <c r="AB9" s="37"/>
      <c r="AC9" s="37"/>
      <c r="AD9" s="37"/>
      <c r="AE9" s="37"/>
    </row>
    <row r="10" spans="1:31" ht="92.4" hidden="1">
      <c r="A10" s="47" t="s">
        <v>756</v>
      </c>
      <c r="B10" s="37" t="s">
        <v>757</v>
      </c>
      <c r="C10" s="37" t="s">
        <v>758</v>
      </c>
      <c r="D10" s="37" t="s">
        <v>745</v>
      </c>
      <c r="E10" s="37" t="s">
        <v>759</v>
      </c>
      <c r="F10" s="47"/>
      <c r="G10" s="47" t="s">
        <v>719</v>
      </c>
      <c r="H10" s="48" t="s">
        <v>760</v>
      </c>
      <c r="I10" s="48" t="s">
        <v>761</v>
      </c>
      <c r="J10" s="37" t="s">
        <v>706</v>
      </c>
      <c r="K10" s="37" t="s">
        <v>762</v>
      </c>
      <c r="L10" s="37"/>
      <c r="M10" s="37"/>
      <c r="N10" s="37"/>
      <c r="O10" s="37"/>
      <c r="P10" s="37"/>
      <c r="Q10" s="37"/>
      <c r="R10" s="37"/>
      <c r="S10" s="37"/>
      <c r="T10" s="37"/>
      <c r="U10" s="37"/>
      <c r="V10" s="37"/>
      <c r="W10" s="37"/>
      <c r="X10" s="37"/>
      <c r="Y10" s="37"/>
      <c r="Z10" s="37"/>
      <c r="AA10" s="37"/>
      <c r="AB10" s="37"/>
      <c r="AC10" s="37"/>
      <c r="AD10" s="37"/>
      <c r="AE10" s="37"/>
    </row>
    <row r="11" spans="1:31" ht="66" hidden="1">
      <c r="A11" s="47" t="s">
        <v>763</v>
      </c>
      <c r="B11" s="37" t="s">
        <v>764</v>
      </c>
      <c r="C11" s="37" t="s">
        <v>765</v>
      </c>
      <c r="D11" s="37" t="s">
        <v>745</v>
      </c>
      <c r="E11" s="37" t="s">
        <v>766</v>
      </c>
      <c r="F11" s="47"/>
      <c r="G11" s="47" t="s">
        <v>719</v>
      </c>
      <c r="H11" s="48" t="s">
        <v>767</v>
      </c>
      <c r="I11" s="37" t="s">
        <v>768</v>
      </c>
      <c r="J11" s="37" t="s">
        <v>722</v>
      </c>
      <c r="K11" s="37" t="s">
        <v>769</v>
      </c>
      <c r="L11" s="37"/>
      <c r="M11" s="37"/>
      <c r="N11" s="37"/>
      <c r="O11" s="37"/>
      <c r="P11" s="37"/>
      <c r="Q11" s="37"/>
      <c r="R11" s="37"/>
      <c r="S11" s="37"/>
      <c r="T11" s="37"/>
      <c r="U11" s="37"/>
      <c r="V11" s="37"/>
      <c r="W11" s="37"/>
      <c r="X11" s="37"/>
      <c r="Y11" s="37"/>
      <c r="Z11" s="37"/>
      <c r="AA11" s="37"/>
      <c r="AB11" s="37"/>
      <c r="AC11" s="37"/>
      <c r="AD11" s="37"/>
      <c r="AE11" s="37"/>
    </row>
    <row r="12" spans="1:31" ht="79.2" hidden="1">
      <c r="A12" s="47" t="s">
        <v>770</v>
      </c>
      <c r="B12" s="37" t="s">
        <v>771</v>
      </c>
      <c r="C12" s="37" t="s">
        <v>772</v>
      </c>
      <c r="D12" s="37" t="s">
        <v>745</v>
      </c>
      <c r="E12" s="37" t="s">
        <v>773</v>
      </c>
      <c r="F12" s="47"/>
      <c r="G12" s="47" t="s">
        <v>719</v>
      </c>
      <c r="H12" s="48" t="s">
        <v>774</v>
      </c>
      <c r="I12" s="52" t="s">
        <v>775</v>
      </c>
      <c r="J12" s="37" t="s">
        <v>776</v>
      </c>
      <c r="K12" s="37" t="s">
        <v>777</v>
      </c>
      <c r="L12" s="37"/>
      <c r="M12" s="37"/>
      <c r="N12" s="37"/>
      <c r="O12" s="37"/>
      <c r="P12" s="37"/>
      <c r="Q12" s="37"/>
      <c r="R12" s="37"/>
      <c r="S12" s="37"/>
      <c r="T12" s="37"/>
      <c r="U12" s="37"/>
      <c r="V12" s="37"/>
      <c r="W12" s="37"/>
      <c r="X12" s="37"/>
      <c r="Y12" s="37"/>
      <c r="Z12" s="37"/>
      <c r="AA12" s="37"/>
      <c r="AB12" s="37"/>
      <c r="AC12" s="37"/>
      <c r="AD12" s="37"/>
      <c r="AE12" s="37"/>
    </row>
    <row r="13" spans="1:31" ht="66">
      <c r="A13" s="47" t="s">
        <v>666</v>
      </c>
      <c r="B13" s="47" t="s">
        <v>667</v>
      </c>
      <c r="C13" s="47" t="s">
        <v>778</v>
      </c>
      <c r="D13" s="47" t="s">
        <v>779</v>
      </c>
      <c r="E13" s="47" t="s">
        <v>780</v>
      </c>
      <c r="F13" s="47"/>
      <c r="G13" s="47" t="s">
        <v>719</v>
      </c>
      <c r="H13" s="53" t="s">
        <v>781</v>
      </c>
      <c r="I13" s="47" t="s">
        <v>668</v>
      </c>
      <c r="J13" s="47" t="s">
        <v>782</v>
      </c>
      <c r="K13" s="47" t="s">
        <v>783</v>
      </c>
      <c r="L13" s="37"/>
      <c r="M13" s="37"/>
      <c r="N13" s="37"/>
      <c r="O13" s="37"/>
      <c r="P13" s="37"/>
      <c r="Q13" s="37"/>
      <c r="R13" s="37"/>
      <c r="S13" s="37"/>
      <c r="T13" s="37"/>
      <c r="U13" s="37"/>
      <c r="V13" s="37"/>
      <c r="W13" s="37"/>
      <c r="X13" s="37"/>
      <c r="Y13" s="37"/>
      <c r="Z13" s="37"/>
      <c r="AA13" s="37"/>
      <c r="AB13" s="37"/>
      <c r="AC13" s="37"/>
      <c r="AD13" s="37"/>
      <c r="AE13" s="37"/>
    </row>
    <row r="14" spans="1:31" ht="66">
      <c r="A14" s="47" t="s">
        <v>784</v>
      </c>
      <c r="B14" s="37" t="s">
        <v>785</v>
      </c>
      <c r="C14" s="37" t="s">
        <v>786</v>
      </c>
      <c r="D14" s="37" t="s">
        <v>779</v>
      </c>
      <c r="E14" s="37" t="s">
        <v>787</v>
      </c>
      <c r="F14" s="37" t="s">
        <v>788</v>
      </c>
      <c r="G14" s="37" t="s">
        <v>789</v>
      </c>
      <c r="H14" s="48" t="s">
        <v>790</v>
      </c>
      <c r="I14" s="48" t="s">
        <v>791</v>
      </c>
      <c r="J14" s="37" t="s">
        <v>792</v>
      </c>
      <c r="K14" s="37" t="s">
        <v>793</v>
      </c>
      <c r="L14" s="37"/>
      <c r="M14" s="37"/>
      <c r="N14" s="37"/>
      <c r="O14" s="37"/>
      <c r="P14" s="37"/>
      <c r="Q14" s="37"/>
      <c r="R14" s="37"/>
      <c r="S14" s="37"/>
      <c r="T14" s="37"/>
      <c r="U14" s="37"/>
      <c r="V14" s="37"/>
      <c r="W14" s="37"/>
      <c r="X14" s="37"/>
      <c r="Y14" s="37"/>
      <c r="Z14" s="37"/>
      <c r="AA14" s="37"/>
      <c r="AB14" s="37"/>
      <c r="AC14" s="37"/>
      <c r="AD14" s="37"/>
      <c r="AE14" s="37"/>
    </row>
    <row r="15" spans="1:31" ht="66">
      <c r="A15" s="47" t="s">
        <v>794</v>
      </c>
      <c r="B15" s="37" t="s">
        <v>795</v>
      </c>
      <c r="C15" s="37" t="s">
        <v>796</v>
      </c>
      <c r="D15" s="37" t="s">
        <v>779</v>
      </c>
      <c r="E15" s="37" t="s">
        <v>797</v>
      </c>
      <c r="F15" s="37"/>
      <c r="G15" s="37" t="s">
        <v>798</v>
      </c>
      <c r="H15" s="48" t="s">
        <v>799</v>
      </c>
      <c r="I15" s="48" t="s">
        <v>800</v>
      </c>
      <c r="J15" s="37" t="s">
        <v>801</v>
      </c>
      <c r="K15" s="37" t="s">
        <v>802</v>
      </c>
      <c r="L15" s="37"/>
      <c r="M15" s="37"/>
      <c r="N15" s="37"/>
      <c r="O15" s="37"/>
      <c r="P15" s="37"/>
      <c r="Q15" s="37"/>
      <c r="R15" s="37"/>
      <c r="S15" s="37"/>
      <c r="T15" s="37"/>
      <c r="U15" s="37"/>
      <c r="V15" s="37"/>
      <c r="W15" s="37"/>
      <c r="X15" s="37"/>
      <c r="Y15" s="37"/>
      <c r="Z15" s="37"/>
      <c r="AA15" s="37"/>
      <c r="AB15" s="37"/>
      <c r="AC15" s="37"/>
      <c r="AD15" s="37"/>
      <c r="AE15" s="37"/>
    </row>
    <row r="16" spans="1:31" ht="39.6">
      <c r="A16" s="47" t="s">
        <v>803</v>
      </c>
      <c r="B16" s="47" t="s">
        <v>804</v>
      </c>
      <c r="C16" s="47" t="s">
        <v>805</v>
      </c>
      <c r="D16" s="47" t="s">
        <v>806</v>
      </c>
      <c r="E16" s="47" t="s">
        <v>807</v>
      </c>
      <c r="F16" s="47"/>
      <c r="G16" s="47" t="s">
        <v>719</v>
      </c>
      <c r="H16" s="53" t="s">
        <v>808</v>
      </c>
      <c r="I16" s="54" t="s">
        <v>809</v>
      </c>
      <c r="J16" s="47" t="s">
        <v>801</v>
      </c>
      <c r="K16" s="47" t="s">
        <v>810</v>
      </c>
      <c r="L16" s="37"/>
      <c r="M16" s="37"/>
      <c r="N16" s="37"/>
      <c r="O16" s="37"/>
      <c r="P16" s="37"/>
      <c r="Q16" s="37"/>
      <c r="R16" s="37"/>
      <c r="S16" s="37"/>
      <c r="T16" s="37"/>
      <c r="U16" s="37"/>
      <c r="V16" s="37"/>
      <c r="W16" s="37"/>
      <c r="X16" s="37"/>
      <c r="Y16" s="37"/>
      <c r="Z16" s="37"/>
      <c r="AA16" s="37"/>
      <c r="AB16" s="37"/>
      <c r="AC16" s="37"/>
      <c r="AD16" s="37"/>
      <c r="AE16" s="37"/>
    </row>
    <row r="17" spans="1:31" ht="79.2" hidden="1">
      <c r="A17" s="47" t="s">
        <v>811</v>
      </c>
      <c r="B17" s="37" t="s">
        <v>812</v>
      </c>
      <c r="C17" s="37" t="s">
        <v>813</v>
      </c>
      <c r="D17" s="37" t="s">
        <v>806</v>
      </c>
      <c r="E17" s="37" t="s">
        <v>814</v>
      </c>
      <c r="F17" s="37"/>
      <c r="G17" s="37" t="s">
        <v>719</v>
      </c>
      <c r="H17" s="48" t="s">
        <v>815</v>
      </c>
      <c r="I17" s="48" t="s">
        <v>816</v>
      </c>
      <c r="J17" s="37" t="s">
        <v>817</v>
      </c>
      <c r="K17" s="37" t="s">
        <v>818</v>
      </c>
      <c r="L17" s="37"/>
      <c r="M17" s="37"/>
      <c r="N17" s="37"/>
      <c r="O17" s="37"/>
      <c r="P17" s="37"/>
      <c r="Q17" s="37"/>
      <c r="R17" s="37"/>
      <c r="S17" s="37"/>
      <c r="T17" s="37"/>
      <c r="U17" s="37"/>
      <c r="V17" s="37"/>
      <c r="W17" s="37"/>
      <c r="X17" s="37"/>
      <c r="Y17" s="37"/>
      <c r="Z17" s="37"/>
      <c r="AA17" s="37"/>
      <c r="AB17" s="37"/>
      <c r="AC17" s="37"/>
      <c r="AD17" s="37"/>
      <c r="AE17" s="37"/>
    </row>
    <row r="18" spans="1:31" ht="66" hidden="1">
      <c r="A18" s="47" t="s">
        <v>819</v>
      </c>
      <c r="B18" s="47" t="s">
        <v>820</v>
      </c>
      <c r="C18" s="47" t="s">
        <v>821</v>
      </c>
      <c r="D18" s="47" t="s">
        <v>806</v>
      </c>
      <c r="E18" s="47" t="s">
        <v>822</v>
      </c>
      <c r="F18" s="47"/>
      <c r="G18" s="47" t="s">
        <v>719</v>
      </c>
      <c r="H18" s="53" t="s">
        <v>823</v>
      </c>
      <c r="I18" s="47" t="s">
        <v>824</v>
      </c>
      <c r="J18" s="47" t="s">
        <v>722</v>
      </c>
      <c r="K18" s="47" t="s">
        <v>825</v>
      </c>
      <c r="L18" s="37"/>
      <c r="M18" s="37"/>
      <c r="N18" s="37"/>
      <c r="O18" s="37"/>
      <c r="P18" s="37"/>
      <c r="Q18" s="37"/>
      <c r="R18" s="37"/>
      <c r="S18" s="37"/>
      <c r="T18" s="37"/>
      <c r="U18" s="37"/>
      <c r="V18" s="37"/>
      <c r="W18" s="37"/>
      <c r="X18" s="37"/>
      <c r="Y18" s="37"/>
      <c r="Z18" s="37"/>
      <c r="AA18" s="37"/>
      <c r="AB18" s="37"/>
      <c r="AC18" s="37"/>
      <c r="AD18" s="37"/>
      <c r="AE18" s="37"/>
    </row>
    <row r="19" spans="1:31" ht="79.2">
      <c r="A19" s="47" t="s">
        <v>229</v>
      </c>
      <c r="B19" s="37" t="s">
        <v>139</v>
      </c>
      <c r="C19" s="37" t="s">
        <v>826</v>
      </c>
      <c r="D19" s="37" t="s">
        <v>827</v>
      </c>
      <c r="E19" s="37" t="s">
        <v>828</v>
      </c>
      <c r="F19" s="37"/>
      <c r="G19" s="37" t="s">
        <v>719</v>
      </c>
      <c r="H19" s="48" t="s">
        <v>829</v>
      </c>
      <c r="I19" s="55" t="s">
        <v>230</v>
      </c>
      <c r="J19" s="37" t="s">
        <v>830</v>
      </c>
      <c r="K19" s="56" t="s">
        <v>831</v>
      </c>
      <c r="L19" s="37"/>
      <c r="M19" s="37"/>
      <c r="N19" s="37"/>
      <c r="O19" s="37"/>
      <c r="P19" s="37"/>
      <c r="Q19" s="37"/>
      <c r="R19" s="37"/>
      <c r="S19" s="37"/>
      <c r="T19" s="37"/>
      <c r="U19" s="37"/>
      <c r="V19" s="37"/>
      <c r="W19" s="37"/>
      <c r="X19" s="37"/>
      <c r="Y19" s="37"/>
      <c r="Z19" s="37"/>
      <c r="AA19" s="37"/>
      <c r="AB19" s="37"/>
      <c r="AC19" s="37"/>
      <c r="AD19" s="37"/>
      <c r="AE19" s="37"/>
    </row>
    <row r="20" spans="1:31" ht="105.6">
      <c r="A20" s="47" t="s">
        <v>234</v>
      </c>
      <c r="B20" s="37" t="s">
        <v>235</v>
      </c>
      <c r="C20" s="37" t="s">
        <v>832</v>
      </c>
      <c r="D20" s="37" t="s">
        <v>827</v>
      </c>
      <c r="E20" s="37" t="s">
        <v>833</v>
      </c>
      <c r="F20" s="37"/>
      <c r="G20" s="37" t="s">
        <v>719</v>
      </c>
      <c r="H20" s="48" t="s">
        <v>834</v>
      </c>
      <c r="I20" s="37" t="s">
        <v>236</v>
      </c>
      <c r="J20" s="37" t="s">
        <v>713</v>
      </c>
      <c r="K20" s="56" t="s">
        <v>835</v>
      </c>
      <c r="L20" s="37"/>
      <c r="M20" s="37"/>
      <c r="N20" s="37"/>
      <c r="O20" s="37"/>
      <c r="P20" s="37"/>
      <c r="Q20" s="37"/>
      <c r="R20" s="37"/>
      <c r="S20" s="37"/>
      <c r="T20" s="37"/>
      <c r="U20" s="37"/>
      <c r="V20" s="37"/>
      <c r="W20" s="37"/>
      <c r="X20" s="37"/>
      <c r="Y20" s="37"/>
      <c r="Z20" s="37"/>
      <c r="AA20" s="37"/>
      <c r="AB20" s="37"/>
      <c r="AC20" s="37"/>
      <c r="AD20" s="37"/>
      <c r="AE20" s="37"/>
    </row>
    <row r="21" spans="1:31" ht="79.2">
      <c r="A21" s="37" t="s">
        <v>231</v>
      </c>
      <c r="B21" s="37" t="s">
        <v>232</v>
      </c>
      <c r="C21" s="37" t="s">
        <v>836</v>
      </c>
      <c r="D21" s="37" t="s">
        <v>827</v>
      </c>
      <c r="E21" s="37" t="s">
        <v>837</v>
      </c>
      <c r="F21" s="37"/>
      <c r="G21" s="37" t="s">
        <v>719</v>
      </c>
      <c r="H21" s="50" t="s">
        <v>838</v>
      </c>
      <c r="I21" s="37" t="s">
        <v>233</v>
      </c>
      <c r="J21" s="57" t="s">
        <v>839</v>
      </c>
      <c r="K21" s="58" t="s">
        <v>840</v>
      </c>
      <c r="L21" s="37"/>
      <c r="M21" s="37"/>
      <c r="N21" s="37"/>
      <c r="O21" s="37"/>
      <c r="P21" s="37"/>
      <c r="Q21" s="37"/>
      <c r="R21" s="37"/>
      <c r="S21" s="37"/>
      <c r="T21" s="37"/>
      <c r="U21" s="37"/>
      <c r="V21" s="37"/>
      <c r="W21" s="37"/>
      <c r="X21" s="37"/>
      <c r="Y21" s="37"/>
      <c r="Z21" s="37"/>
      <c r="AA21" s="37"/>
      <c r="AB21" s="37"/>
      <c r="AC21" s="37"/>
      <c r="AD21" s="37"/>
      <c r="AE21" s="37"/>
    </row>
    <row r="22" spans="1:31" ht="79.2">
      <c r="A22" s="59" t="s">
        <v>841</v>
      </c>
      <c r="B22" s="59" t="s">
        <v>842</v>
      </c>
      <c r="C22" s="59" t="s">
        <v>843</v>
      </c>
      <c r="D22" s="59" t="s">
        <v>827</v>
      </c>
      <c r="E22" s="59" t="s">
        <v>844</v>
      </c>
      <c r="F22" s="59" t="s">
        <v>845</v>
      </c>
      <c r="G22" s="59" t="s">
        <v>846</v>
      </c>
      <c r="H22" s="60" t="s">
        <v>847</v>
      </c>
      <c r="I22" s="61" t="s">
        <v>848</v>
      </c>
      <c r="J22" s="59" t="s">
        <v>782</v>
      </c>
      <c r="K22" s="59" t="s">
        <v>849</v>
      </c>
      <c r="L22" s="37"/>
      <c r="M22" s="37"/>
      <c r="N22" s="37"/>
      <c r="O22" s="37"/>
      <c r="P22" s="37"/>
      <c r="Q22" s="37"/>
      <c r="R22" s="37"/>
      <c r="S22" s="37"/>
      <c r="T22" s="37"/>
      <c r="U22" s="37"/>
      <c r="V22" s="37"/>
      <c r="W22" s="37"/>
      <c r="X22" s="37"/>
      <c r="Y22" s="37"/>
      <c r="Z22" s="37"/>
      <c r="AA22" s="37"/>
      <c r="AB22" s="37"/>
      <c r="AC22" s="37"/>
      <c r="AD22" s="37"/>
      <c r="AE22" s="37"/>
    </row>
    <row r="23" spans="1:31" ht="66" hidden="1">
      <c r="A23" s="47" t="s">
        <v>850</v>
      </c>
      <c r="B23" s="47" t="s">
        <v>851</v>
      </c>
      <c r="C23" s="47" t="s">
        <v>852</v>
      </c>
      <c r="D23" s="47" t="s">
        <v>827</v>
      </c>
      <c r="E23" s="47" t="s">
        <v>853</v>
      </c>
      <c r="F23" s="47" t="s">
        <v>854</v>
      </c>
      <c r="G23" s="47" t="s">
        <v>738</v>
      </c>
      <c r="H23" s="54" t="s">
        <v>855</v>
      </c>
      <c r="I23" s="53" t="s">
        <v>856</v>
      </c>
      <c r="J23" s="47" t="s">
        <v>706</v>
      </c>
      <c r="K23" s="47" t="s">
        <v>857</v>
      </c>
      <c r="L23" s="37"/>
      <c r="M23" s="37"/>
      <c r="N23" s="37"/>
      <c r="O23" s="37"/>
      <c r="P23" s="37"/>
      <c r="Q23" s="37"/>
      <c r="R23" s="37"/>
      <c r="S23" s="37"/>
      <c r="T23" s="37"/>
      <c r="U23" s="37"/>
      <c r="V23" s="37"/>
      <c r="W23" s="37"/>
      <c r="X23" s="37"/>
      <c r="Y23" s="37"/>
      <c r="Z23" s="37"/>
      <c r="AA23" s="37"/>
      <c r="AB23" s="37"/>
      <c r="AC23" s="37"/>
      <c r="AD23" s="37"/>
      <c r="AE23" s="37"/>
    </row>
    <row r="24" spans="1:31" ht="66">
      <c r="A24" s="47" t="s">
        <v>237</v>
      </c>
      <c r="B24" s="37" t="s">
        <v>238</v>
      </c>
      <c r="C24" s="37" t="s">
        <v>858</v>
      </c>
      <c r="D24" s="37" t="s">
        <v>827</v>
      </c>
      <c r="E24" s="37" t="s">
        <v>859</v>
      </c>
      <c r="F24" s="37"/>
      <c r="G24" s="37" t="s">
        <v>719</v>
      </c>
      <c r="H24" s="48" t="s">
        <v>860</v>
      </c>
      <c r="I24" s="37" t="s">
        <v>239</v>
      </c>
      <c r="J24" s="37" t="s">
        <v>861</v>
      </c>
      <c r="K24" s="56" t="s">
        <v>862</v>
      </c>
      <c r="L24" s="37"/>
      <c r="M24" s="37"/>
      <c r="N24" s="37"/>
      <c r="O24" s="37"/>
      <c r="P24" s="37"/>
      <c r="Q24" s="37"/>
      <c r="R24" s="37"/>
      <c r="S24" s="37"/>
      <c r="T24" s="37"/>
      <c r="U24" s="37"/>
      <c r="V24" s="37"/>
      <c r="W24" s="37"/>
      <c r="X24" s="37"/>
      <c r="Y24" s="37"/>
      <c r="Z24" s="37"/>
      <c r="AA24" s="37"/>
      <c r="AB24" s="37"/>
      <c r="AC24" s="37"/>
      <c r="AD24" s="37"/>
      <c r="AE24" s="37"/>
    </row>
    <row r="25" spans="1:31" ht="66">
      <c r="A25" s="47" t="s">
        <v>240</v>
      </c>
      <c r="B25" s="47" t="s">
        <v>241</v>
      </c>
      <c r="C25" s="47" t="s">
        <v>863</v>
      </c>
      <c r="D25" s="47" t="s">
        <v>827</v>
      </c>
      <c r="E25" s="47" t="s">
        <v>844</v>
      </c>
      <c r="F25" s="47" t="s">
        <v>864</v>
      </c>
      <c r="G25" s="47" t="s">
        <v>846</v>
      </c>
      <c r="H25" s="50" t="s">
        <v>865</v>
      </c>
      <c r="I25" s="47" t="s">
        <v>866</v>
      </c>
      <c r="J25" s="47" t="s">
        <v>867</v>
      </c>
      <c r="K25" s="47" t="s">
        <v>868</v>
      </c>
      <c r="L25" s="37"/>
      <c r="M25" s="37"/>
      <c r="N25" s="37"/>
      <c r="O25" s="37"/>
      <c r="P25" s="37"/>
      <c r="Q25" s="37"/>
      <c r="R25" s="37"/>
      <c r="S25" s="37"/>
      <c r="T25" s="37"/>
      <c r="U25" s="37"/>
      <c r="V25" s="37"/>
      <c r="W25" s="37"/>
      <c r="X25" s="37"/>
      <c r="Y25" s="37"/>
      <c r="Z25" s="37"/>
      <c r="AA25" s="37"/>
      <c r="AB25" s="37"/>
      <c r="AC25" s="37"/>
      <c r="AD25" s="37"/>
      <c r="AE25" s="37"/>
    </row>
    <row r="26" spans="1:31" ht="79.2" hidden="1">
      <c r="A26" s="47" t="s">
        <v>869</v>
      </c>
      <c r="B26" s="47" t="s">
        <v>870</v>
      </c>
      <c r="C26" s="47" t="s">
        <v>871</v>
      </c>
      <c r="D26" s="47" t="s">
        <v>827</v>
      </c>
      <c r="E26" s="47" t="s">
        <v>872</v>
      </c>
      <c r="F26" s="47"/>
      <c r="G26" s="47" t="s">
        <v>719</v>
      </c>
      <c r="H26" s="53" t="s">
        <v>873</v>
      </c>
      <c r="I26" s="47" t="s">
        <v>874</v>
      </c>
      <c r="J26" s="47" t="s">
        <v>875</v>
      </c>
      <c r="K26" s="47" t="s">
        <v>876</v>
      </c>
      <c r="L26" s="37"/>
      <c r="M26" s="37"/>
      <c r="N26" s="37"/>
      <c r="O26" s="37"/>
      <c r="P26" s="37"/>
      <c r="Q26" s="37"/>
      <c r="R26" s="37"/>
      <c r="S26" s="37"/>
      <c r="T26" s="37"/>
      <c r="U26" s="37"/>
      <c r="V26" s="37"/>
      <c r="W26" s="37"/>
      <c r="X26" s="37"/>
      <c r="Y26" s="37"/>
      <c r="Z26" s="37"/>
      <c r="AA26" s="37"/>
      <c r="AB26" s="37"/>
      <c r="AC26" s="37"/>
      <c r="AD26" s="37"/>
      <c r="AE26" s="37"/>
    </row>
    <row r="27" spans="1:31" ht="105.6" hidden="1">
      <c r="A27" s="47" t="s">
        <v>877</v>
      </c>
      <c r="B27" s="37" t="s">
        <v>878</v>
      </c>
      <c r="C27" s="37" t="s">
        <v>879</v>
      </c>
      <c r="D27" s="37" t="s">
        <v>880</v>
      </c>
      <c r="E27" s="37" t="s">
        <v>881</v>
      </c>
      <c r="F27" s="37"/>
      <c r="G27" s="37" t="s">
        <v>719</v>
      </c>
      <c r="H27" s="48" t="s">
        <v>882</v>
      </c>
      <c r="I27" s="52" t="s">
        <v>775</v>
      </c>
      <c r="J27" s="37" t="s">
        <v>706</v>
      </c>
      <c r="K27" s="37" t="s">
        <v>883</v>
      </c>
      <c r="L27" s="37"/>
      <c r="M27" s="37"/>
      <c r="N27" s="37"/>
      <c r="O27" s="37"/>
      <c r="P27" s="37"/>
      <c r="Q27" s="37"/>
      <c r="R27" s="37"/>
      <c r="S27" s="37"/>
      <c r="T27" s="37"/>
      <c r="U27" s="37"/>
      <c r="V27" s="37"/>
      <c r="W27" s="37"/>
      <c r="X27" s="37"/>
      <c r="Y27" s="37"/>
      <c r="Z27" s="37"/>
      <c r="AA27" s="37"/>
      <c r="AB27" s="37"/>
      <c r="AC27" s="37"/>
      <c r="AD27" s="37"/>
      <c r="AE27" s="37"/>
    </row>
    <row r="28" spans="1:31" ht="79.2">
      <c r="A28" s="47" t="s">
        <v>243</v>
      </c>
      <c r="B28" s="37" t="s">
        <v>244</v>
      </c>
      <c r="C28" s="37" t="s">
        <v>884</v>
      </c>
      <c r="D28" s="37" t="s">
        <v>880</v>
      </c>
      <c r="E28" s="37" t="s">
        <v>885</v>
      </c>
      <c r="F28" s="37"/>
      <c r="G28" s="37" t="s">
        <v>886</v>
      </c>
      <c r="H28" s="48" t="s">
        <v>887</v>
      </c>
      <c r="I28" s="37" t="s">
        <v>888</v>
      </c>
      <c r="J28" s="37" t="s">
        <v>889</v>
      </c>
      <c r="K28" s="37" t="s">
        <v>890</v>
      </c>
      <c r="L28" s="37"/>
      <c r="M28" s="37"/>
      <c r="N28" s="37"/>
      <c r="O28" s="37"/>
      <c r="P28" s="37"/>
      <c r="Q28" s="37"/>
      <c r="R28" s="37"/>
      <c r="S28" s="37"/>
      <c r="T28" s="37"/>
      <c r="U28" s="37"/>
      <c r="V28" s="37"/>
      <c r="W28" s="37"/>
      <c r="X28" s="37"/>
      <c r="Y28" s="37"/>
      <c r="Z28" s="37"/>
      <c r="AA28" s="37"/>
      <c r="AB28" s="37"/>
      <c r="AC28" s="37"/>
      <c r="AD28" s="37"/>
      <c r="AE28" s="37"/>
    </row>
    <row r="29" spans="1:31" ht="13.2">
      <c r="A29" s="45" t="s">
        <v>891</v>
      </c>
      <c r="B29" s="62"/>
      <c r="C29" s="62"/>
      <c r="D29" s="62"/>
      <c r="E29" s="62"/>
      <c r="F29" s="62"/>
      <c r="G29" s="62"/>
      <c r="H29" s="62"/>
      <c r="I29" s="62"/>
      <c r="J29" s="62"/>
      <c r="K29" s="62"/>
      <c r="L29" s="37"/>
      <c r="M29" s="37"/>
      <c r="N29" s="37"/>
      <c r="O29" s="37"/>
      <c r="P29" s="37"/>
      <c r="Q29" s="37"/>
      <c r="R29" s="37"/>
      <c r="S29" s="37"/>
      <c r="T29" s="37"/>
      <c r="U29" s="37"/>
      <c r="V29" s="37"/>
      <c r="W29" s="37"/>
      <c r="X29" s="37"/>
      <c r="Y29" s="37"/>
      <c r="Z29" s="37"/>
      <c r="AA29" s="37"/>
      <c r="AB29" s="37"/>
      <c r="AC29" s="37"/>
      <c r="AD29" s="37"/>
      <c r="AE29" s="37"/>
    </row>
    <row r="30" spans="1:31" ht="13.2">
      <c r="A30" s="4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row>
    <row r="31" spans="1:31" ht="13.2">
      <c r="C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row>
    <row r="32" spans="1:31" ht="13.2">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row>
    <row r="33" spans="1:31" ht="13.2">
      <c r="A33" s="4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row>
    <row r="34" spans="1:31" ht="13.2">
      <c r="A34" s="4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row>
    <row r="35" spans="1:31" ht="13.2">
      <c r="A35" s="4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row>
    <row r="36" spans="1:31" ht="13.2">
      <c r="A36" s="4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row>
    <row r="37" spans="1:31" ht="13.2">
      <c r="A37" s="4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row>
    <row r="38" spans="1:31" ht="13.2">
      <c r="A38" s="4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row>
    <row r="39" spans="1:31" ht="13.2">
      <c r="A39" s="4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row>
    <row r="40" spans="1:31" ht="13.2">
      <c r="A40" s="4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row>
    <row r="41" spans="1:31" ht="13.2">
      <c r="A41" s="4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row>
    <row r="42" spans="1:31" ht="13.2">
      <c r="A42" s="4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row>
    <row r="43" spans="1:31" ht="13.2">
      <c r="A43" s="4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row>
    <row r="44" spans="1:31" ht="13.2">
      <c r="A44" s="4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row>
    <row r="45" spans="1:31" ht="13.2">
      <c r="A45" s="4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row>
    <row r="46" spans="1:31" ht="13.2">
      <c r="A46" s="4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row>
    <row r="47" spans="1:31" ht="13.2">
      <c r="A47" s="4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row>
    <row r="48" spans="1:31" ht="13.2">
      <c r="A48" s="4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row>
    <row r="49" spans="1:31" ht="13.2">
      <c r="A49" s="4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row>
    <row r="50" spans="1:31" ht="13.2">
      <c r="A50" s="4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row>
    <row r="51" spans="1:31" ht="13.2">
      <c r="A51" s="4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row>
    <row r="52" spans="1:31" ht="13.2">
      <c r="A52" s="4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row>
    <row r="53" spans="1:31" ht="13.2">
      <c r="A53" s="4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row>
    <row r="54" spans="1:31" ht="13.2">
      <c r="A54" s="4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row>
    <row r="55" spans="1:31" ht="13.2">
      <c r="A55" s="4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row>
    <row r="56" spans="1:31" ht="13.2">
      <c r="A56" s="4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row>
    <row r="57" spans="1:31" ht="13.2">
      <c r="A57" s="4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row>
    <row r="58" spans="1:31" ht="13.2">
      <c r="A58" s="4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row>
    <row r="59" spans="1:31" ht="13.2">
      <c r="A59" s="4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row>
    <row r="60" spans="1:31" ht="13.2">
      <c r="A60" s="4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row>
    <row r="61" spans="1:31" ht="13.2">
      <c r="A61" s="4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row>
    <row r="62" spans="1:31" ht="13.2">
      <c r="A62" s="4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row>
    <row r="63" spans="1:31" ht="13.2">
      <c r="A63" s="4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row>
    <row r="64" spans="1:31" ht="13.2">
      <c r="A64" s="4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row>
    <row r="65" spans="1:31" ht="13.2">
      <c r="A65" s="4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row>
    <row r="66" spans="1:31" ht="13.2">
      <c r="A66" s="4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row>
    <row r="67" spans="1:31" ht="13.2">
      <c r="A67" s="4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row>
    <row r="68" spans="1:31" ht="13.2">
      <c r="A68" s="4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row>
    <row r="69" spans="1:31" ht="13.2">
      <c r="A69" s="4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row>
    <row r="70" spans="1:31" ht="13.2">
      <c r="A70" s="4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row>
    <row r="71" spans="1:31" ht="13.2">
      <c r="A71" s="4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row>
    <row r="72" spans="1:31" ht="13.2">
      <c r="A72" s="4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row>
    <row r="73" spans="1:31" ht="13.2">
      <c r="A73" s="4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row>
    <row r="74" spans="1:31" ht="13.2">
      <c r="A74" s="4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row>
    <row r="75" spans="1:31" ht="13.2">
      <c r="A75" s="4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row>
    <row r="76" spans="1:31" ht="13.2">
      <c r="A76" s="4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row>
    <row r="77" spans="1:31" ht="13.2">
      <c r="A77" s="4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row>
    <row r="78" spans="1:31" ht="13.2">
      <c r="A78" s="4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row>
    <row r="79" spans="1:31" ht="13.2">
      <c r="A79" s="4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row>
    <row r="80" spans="1:31" ht="13.2">
      <c r="A80" s="4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row>
    <row r="81" spans="1:31" ht="13.2">
      <c r="A81" s="4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row>
    <row r="82" spans="1:31" ht="13.2">
      <c r="A82" s="4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row>
    <row r="83" spans="1:31" ht="13.2">
      <c r="A83" s="4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row>
    <row r="84" spans="1:31" ht="13.2">
      <c r="A84" s="4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row>
    <row r="85" spans="1:31" ht="13.2">
      <c r="A85" s="4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row>
    <row r="86" spans="1:31" ht="13.2">
      <c r="A86" s="4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row>
    <row r="87" spans="1:31" ht="13.2">
      <c r="A87" s="4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row>
    <row r="88" spans="1:31" ht="13.2">
      <c r="A88" s="4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row>
    <row r="89" spans="1:31" ht="13.2">
      <c r="A89" s="4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row>
    <row r="90" spans="1:31" ht="13.2">
      <c r="A90" s="4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row>
    <row r="91" spans="1:31" ht="13.2">
      <c r="A91" s="4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row>
    <row r="92" spans="1:31" ht="13.2">
      <c r="A92" s="4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row>
    <row r="93" spans="1:31" ht="13.2">
      <c r="A93" s="4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row>
    <row r="94" spans="1:31" ht="13.2">
      <c r="A94" s="4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row>
    <row r="95" spans="1:31" ht="13.2">
      <c r="A95" s="4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row>
    <row r="96" spans="1:31" ht="13.2">
      <c r="A96" s="4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row>
    <row r="97" spans="1:31" ht="13.2">
      <c r="A97" s="4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row>
    <row r="98" spans="1:31" ht="13.2">
      <c r="A98" s="4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row>
    <row r="99" spans="1:31" ht="13.2">
      <c r="A99" s="4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row>
    <row r="100" spans="1:31" ht="13.2">
      <c r="A100" s="4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row>
    <row r="101" spans="1:31" ht="13.2">
      <c r="A101" s="4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row>
    <row r="102" spans="1:31" ht="13.2">
      <c r="A102" s="4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row>
    <row r="103" spans="1:31" ht="13.2">
      <c r="A103" s="4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row>
    <row r="104" spans="1:31" ht="13.2">
      <c r="A104" s="4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row>
    <row r="105" spans="1:31" ht="13.2">
      <c r="A105" s="4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row>
    <row r="106" spans="1:31" ht="13.2">
      <c r="A106" s="4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row>
    <row r="107" spans="1:31" ht="13.2">
      <c r="A107" s="4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row>
    <row r="108" spans="1:31" ht="13.2">
      <c r="A108" s="4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row>
    <row r="109" spans="1:31" ht="13.2">
      <c r="A109" s="4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row>
    <row r="110" spans="1:31" ht="13.2">
      <c r="A110" s="4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row>
    <row r="111" spans="1:31" ht="13.2">
      <c r="A111" s="4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row>
    <row r="112" spans="1:31" ht="13.2">
      <c r="A112" s="4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row>
    <row r="113" spans="1:31" ht="13.2">
      <c r="A113" s="4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row>
    <row r="114" spans="1:31" ht="13.2">
      <c r="A114" s="4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row>
    <row r="115" spans="1:31" ht="13.2">
      <c r="A115" s="4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row>
    <row r="116" spans="1:31" ht="13.2">
      <c r="A116" s="4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row>
    <row r="117" spans="1:31" ht="13.2">
      <c r="A117" s="4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row>
    <row r="118" spans="1:31" ht="13.2">
      <c r="A118" s="4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row>
    <row r="119" spans="1:31" ht="13.2">
      <c r="A119" s="4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row>
    <row r="120" spans="1:31" ht="13.2">
      <c r="A120" s="4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row>
    <row r="121" spans="1:31" ht="13.2">
      <c r="A121" s="4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row>
    <row r="122" spans="1:31" ht="13.2">
      <c r="A122" s="4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row>
    <row r="123" spans="1:31" ht="13.2">
      <c r="A123" s="4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row>
    <row r="124" spans="1:31" ht="13.2">
      <c r="A124" s="4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row>
    <row r="125" spans="1:31" ht="13.2">
      <c r="A125" s="4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row>
    <row r="126" spans="1:31" ht="13.2">
      <c r="A126" s="4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row>
    <row r="127" spans="1:31" ht="13.2">
      <c r="A127" s="4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row>
    <row r="128" spans="1:31" ht="13.2">
      <c r="A128" s="4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row>
    <row r="129" spans="1:31" ht="13.2">
      <c r="A129" s="4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row>
    <row r="130" spans="1:31" ht="13.2">
      <c r="A130" s="4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row>
    <row r="131" spans="1:31" ht="13.2">
      <c r="A131" s="4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row>
    <row r="132" spans="1:31" ht="13.2">
      <c r="A132" s="4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row>
    <row r="133" spans="1:31" ht="13.2">
      <c r="A133" s="4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row>
    <row r="134" spans="1:31" ht="13.2">
      <c r="A134" s="4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row>
    <row r="135" spans="1:31" ht="13.2">
      <c r="A135" s="4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row>
    <row r="136" spans="1:31" ht="13.2">
      <c r="A136" s="4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row>
    <row r="137" spans="1:31" ht="13.2">
      <c r="A137" s="4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row>
    <row r="138" spans="1:31" ht="13.2">
      <c r="A138" s="4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row>
    <row r="139" spans="1:31" ht="13.2">
      <c r="A139" s="4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row>
    <row r="140" spans="1:31" ht="13.2">
      <c r="A140" s="4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row>
    <row r="141" spans="1:31" ht="13.2">
      <c r="A141" s="4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row>
    <row r="142" spans="1:31" ht="13.2">
      <c r="A142" s="4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row>
    <row r="143" spans="1:31" ht="13.2">
      <c r="A143" s="4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row>
    <row r="144" spans="1:31" ht="13.2">
      <c r="A144" s="4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row>
    <row r="145" spans="1:31" ht="13.2">
      <c r="A145" s="4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row>
    <row r="146" spans="1:31" ht="13.2">
      <c r="A146" s="4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row>
    <row r="147" spans="1:31" ht="13.2">
      <c r="A147" s="4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row>
    <row r="148" spans="1:31" ht="13.2">
      <c r="A148" s="4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row>
    <row r="149" spans="1:31" ht="13.2">
      <c r="A149" s="4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row>
    <row r="150" spans="1:31" ht="13.2">
      <c r="A150" s="4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row>
    <row r="151" spans="1:31" ht="13.2">
      <c r="A151" s="4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row>
    <row r="152" spans="1:31" ht="13.2">
      <c r="A152" s="4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row>
    <row r="153" spans="1:31" ht="13.2">
      <c r="A153" s="4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row>
    <row r="154" spans="1:31" ht="13.2">
      <c r="A154" s="4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row>
    <row r="155" spans="1:31" ht="13.2">
      <c r="A155" s="4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row>
    <row r="156" spans="1:31" ht="13.2">
      <c r="A156" s="4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row>
    <row r="157" spans="1:31" ht="13.2">
      <c r="A157" s="4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row>
    <row r="158" spans="1:31" ht="13.2">
      <c r="A158" s="4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row>
    <row r="159" spans="1:31" ht="13.2">
      <c r="A159" s="4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row>
    <row r="160" spans="1:31" ht="13.2">
      <c r="A160" s="4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row>
    <row r="161" spans="1:31" ht="13.2">
      <c r="A161" s="4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row>
    <row r="162" spans="1:31" ht="13.2">
      <c r="A162" s="4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row>
    <row r="163" spans="1:31" ht="13.2">
      <c r="A163" s="4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row>
    <row r="164" spans="1:31" ht="13.2">
      <c r="A164" s="4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row>
    <row r="165" spans="1:31" ht="13.2">
      <c r="A165" s="4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row>
    <row r="166" spans="1:31" ht="13.2">
      <c r="A166" s="4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row>
    <row r="167" spans="1:31" ht="13.2">
      <c r="A167" s="4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row>
    <row r="168" spans="1:31" ht="13.2">
      <c r="A168" s="4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row>
    <row r="169" spans="1:31" ht="13.2">
      <c r="A169" s="4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row>
    <row r="170" spans="1:31" ht="13.2">
      <c r="A170" s="4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row>
    <row r="171" spans="1:31" ht="13.2">
      <c r="A171" s="4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row>
    <row r="172" spans="1:31" ht="13.2">
      <c r="A172" s="4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row>
    <row r="173" spans="1:31" ht="13.2">
      <c r="A173" s="4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row>
    <row r="174" spans="1:31" ht="13.2">
      <c r="A174" s="4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row>
    <row r="175" spans="1:31" ht="13.2">
      <c r="A175" s="4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row>
    <row r="176" spans="1:31" ht="13.2">
      <c r="A176" s="4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row>
    <row r="177" spans="1:31" ht="13.2">
      <c r="A177" s="4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row>
    <row r="178" spans="1:31" ht="13.2">
      <c r="A178" s="4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row>
    <row r="179" spans="1:31" ht="13.2">
      <c r="A179" s="4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row>
    <row r="180" spans="1:31" ht="13.2">
      <c r="A180" s="4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row>
    <row r="181" spans="1:31" ht="13.2">
      <c r="A181" s="4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row>
    <row r="182" spans="1:31" ht="13.2">
      <c r="A182" s="4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row>
    <row r="183" spans="1:31" ht="13.2">
      <c r="A183" s="4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row>
    <row r="184" spans="1:31" ht="13.2">
      <c r="A184" s="4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row>
    <row r="185" spans="1:31" ht="13.2">
      <c r="A185" s="4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row>
    <row r="186" spans="1:31" ht="13.2">
      <c r="A186" s="4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row>
    <row r="187" spans="1:31" ht="13.2">
      <c r="A187" s="4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row>
    <row r="188" spans="1:31" ht="13.2">
      <c r="A188" s="4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row>
    <row r="189" spans="1:31" ht="13.2">
      <c r="A189" s="4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row>
    <row r="190" spans="1:31" ht="13.2">
      <c r="A190" s="4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row>
    <row r="191" spans="1:31" ht="13.2">
      <c r="A191" s="4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row>
    <row r="192" spans="1:31" ht="13.2">
      <c r="A192" s="4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row>
    <row r="193" spans="1:31" ht="13.2">
      <c r="A193" s="4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row>
    <row r="194" spans="1:31" ht="13.2">
      <c r="A194" s="4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row>
    <row r="195" spans="1:31" ht="13.2">
      <c r="A195" s="4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row>
    <row r="196" spans="1:31" ht="13.2">
      <c r="A196" s="4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row>
    <row r="197" spans="1:31" ht="13.2">
      <c r="A197" s="4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row>
    <row r="198" spans="1:31" ht="13.2">
      <c r="A198" s="4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row>
    <row r="199" spans="1:31" ht="13.2">
      <c r="A199" s="4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row>
    <row r="200" spans="1:31" ht="13.2">
      <c r="A200" s="4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row>
    <row r="201" spans="1:31" ht="13.2">
      <c r="A201" s="4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row>
    <row r="202" spans="1:31" ht="13.2">
      <c r="A202" s="4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row>
    <row r="203" spans="1:31" ht="13.2">
      <c r="A203" s="4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row>
    <row r="204" spans="1:31" ht="13.2">
      <c r="A204" s="4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row>
    <row r="205" spans="1:31" ht="13.2">
      <c r="A205" s="4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row>
    <row r="206" spans="1:31" ht="13.2">
      <c r="A206" s="4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row>
    <row r="207" spans="1:31" ht="13.2">
      <c r="A207" s="4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row>
    <row r="208" spans="1:31" ht="13.2">
      <c r="A208" s="4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row>
    <row r="209" spans="1:31" ht="13.2">
      <c r="A209" s="4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row>
    <row r="210" spans="1:31" ht="13.2">
      <c r="A210" s="4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row>
    <row r="211" spans="1:31" ht="13.2">
      <c r="A211" s="4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row>
    <row r="212" spans="1:31" ht="13.2">
      <c r="A212" s="4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row>
    <row r="213" spans="1:31" ht="13.2">
      <c r="A213" s="4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row>
    <row r="214" spans="1:31" ht="13.2">
      <c r="A214" s="4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row>
    <row r="215" spans="1:31" ht="13.2">
      <c r="A215" s="4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row>
    <row r="216" spans="1:31" ht="13.2">
      <c r="A216" s="4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row>
    <row r="217" spans="1:31" ht="13.2">
      <c r="A217" s="4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row>
    <row r="218" spans="1:31" ht="13.2">
      <c r="A218" s="4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row>
    <row r="219" spans="1:31" ht="13.2">
      <c r="A219" s="4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row>
    <row r="220" spans="1:31" ht="13.2">
      <c r="A220" s="4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row>
    <row r="221" spans="1:31" ht="13.2">
      <c r="A221" s="4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row>
    <row r="222" spans="1:31" ht="13.2">
      <c r="A222" s="4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row>
    <row r="223" spans="1:31" ht="13.2">
      <c r="A223" s="4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row>
    <row r="224" spans="1:31" ht="13.2">
      <c r="A224" s="4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row>
    <row r="225" spans="1:31" ht="13.2">
      <c r="A225" s="4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row>
    <row r="226" spans="1:31" ht="13.2">
      <c r="A226" s="4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row>
    <row r="227" spans="1:31" ht="13.2">
      <c r="A227" s="4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row>
    <row r="228" spans="1:31" ht="13.2">
      <c r="A228" s="4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row>
    <row r="229" spans="1:31" ht="13.2">
      <c r="A229" s="4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row>
    <row r="230" spans="1:31" ht="13.2">
      <c r="A230" s="4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row>
    <row r="231" spans="1:31" ht="13.2">
      <c r="A231" s="4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row>
    <row r="232" spans="1:31" ht="13.2">
      <c r="A232" s="4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row>
    <row r="233" spans="1:31" ht="13.2">
      <c r="A233" s="4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row>
    <row r="234" spans="1:31" ht="13.2">
      <c r="A234" s="4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row>
    <row r="235" spans="1:31" ht="13.2">
      <c r="A235" s="4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row>
    <row r="236" spans="1:31" ht="13.2">
      <c r="A236" s="4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row>
    <row r="237" spans="1:31" ht="13.2">
      <c r="A237" s="4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row>
    <row r="238" spans="1:31" ht="13.2">
      <c r="A238" s="4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row>
    <row r="239" spans="1:31" ht="13.2">
      <c r="A239" s="4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row>
    <row r="240" spans="1:31" ht="13.2">
      <c r="A240" s="4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row>
    <row r="241" spans="1:31" ht="13.2">
      <c r="A241" s="4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row>
    <row r="242" spans="1:31" ht="13.2">
      <c r="A242" s="4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row>
    <row r="243" spans="1:31" ht="13.2">
      <c r="A243" s="4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row>
    <row r="244" spans="1:31" ht="13.2">
      <c r="A244" s="4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row>
    <row r="245" spans="1:31" ht="13.2">
      <c r="A245" s="4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row>
    <row r="246" spans="1:31" ht="13.2">
      <c r="A246" s="4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row>
    <row r="247" spans="1:31" ht="13.2">
      <c r="A247" s="4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row>
    <row r="248" spans="1:31" ht="13.2">
      <c r="A248" s="4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row>
    <row r="249" spans="1:31" ht="13.2">
      <c r="A249" s="4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row>
    <row r="250" spans="1:31" ht="13.2">
      <c r="A250" s="4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row>
    <row r="251" spans="1:31" ht="13.2">
      <c r="A251" s="4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row>
    <row r="252" spans="1:31" ht="13.2">
      <c r="A252" s="4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row>
    <row r="253" spans="1:31" ht="13.2">
      <c r="A253" s="4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row>
    <row r="254" spans="1:31" ht="13.2">
      <c r="A254" s="4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row>
    <row r="255" spans="1:31" ht="13.2">
      <c r="A255" s="4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row>
    <row r="256" spans="1:31" ht="13.2">
      <c r="A256" s="4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row>
    <row r="257" spans="1:31" ht="13.2">
      <c r="A257" s="4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row>
    <row r="258" spans="1:31" ht="13.2">
      <c r="A258" s="4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row>
    <row r="259" spans="1:31" ht="13.2">
      <c r="A259" s="4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row>
    <row r="260" spans="1:31" ht="13.2">
      <c r="A260" s="4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row>
    <row r="261" spans="1:31" ht="13.2">
      <c r="A261" s="4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row>
    <row r="262" spans="1:31" ht="13.2">
      <c r="A262" s="4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row>
    <row r="263" spans="1:31" ht="13.2">
      <c r="A263" s="4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row>
    <row r="264" spans="1:31" ht="13.2">
      <c r="A264" s="4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row>
    <row r="265" spans="1:31" ht="13.2">
      <c r="A265" s="4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row>
    <row r="266" spans="1:31" ht="13.2">
      <c r="A266" s="4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row>
    <row r="267" spans="1:31" ht="13.2">
      <c r="A267" s="4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row>
    <row r="268" spans="1:31" ht="13.2">
      <c r="A268" s="4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row>
    <row r="269" spans="1:31" ht="13.2">
      <c r="A269" s="4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row>
    <row r="270" spans="1:31" ht="13.2">
      <c r="A270" s="4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row>
    <row r="271" spans="1:31" ht="13.2">
      <c r="A271" s="4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row>
    <row r="272" spans="1:31" ht="13.2">
      <c r="A272" s="4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row>
    <row r="273" spans="1:31" ht="13.2">
      <c r="A273" s="4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row>
    <row r="274" spans="1:31" ht="13.2">
      <c r="A274" s="4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row>
    <row r="275" spans="1:31" ht="13.2">
      <c r="A275" s="4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row>
    <row r="276" spans="1:31" ht="13.2">
      <c r="A276" s="4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row>
    <row r="277" spans="1:31" ht="13.2">
      <c r="A277" s="4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row>
    <row r="278" spans="1:31" ht="13.2">
      <c r="A278" s="4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row>
    <row r="279" spans="1:31" ht="13.2">
      <c r="A279" s="4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row>
    <row r="280" spans="1:31" ht="13.2">
      <c r="A280" s="4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row>
    <row r="281" spans="1:31" ht="13.2">
      <c r="A281" s="4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row>
    <row r="282" spans="1:31" ht="13.2">
      <c r="A282" s="4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row>
    <row r="283" spans="1:31" ht="13.2">
      <c r="A283" s="4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row>
    <row r="284" spans="1:31" ht="13.2">
      <c r="A284" s="4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row>
    <row r="285" spans="1:31" ht="13.2">
      <c r="A285" s="4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row>
    <row r="286" spans="1:31" ht="13.2">
      <c r="A286" s="4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row>
    <row r="287" spans="1:31" ht="13.2">
      <c r="A287" s="4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row>
    <row r="288" spans="1:31" ht="13.2">
      <c r="A288" s="4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row>
    <row r="289" spans="1:31" ht="13.2">
      <c r="A289" s="4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row>
    <row r="290" spans="1:31" ht="13.2">
      <c r="A290" s="4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row>
    <row r="291" spans="1:31" ht="13.2">
      <c r="A291" s="4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row>
    <row r="292" spans="1:31" ht="13.2">
      <c r="A292" s="4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row>
    <row r="293" spans="1:31" ht="13.2">
      <c r="A293" s="4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row>
    <row r="294" spans="1:31" ht="13.2">
      <c r="A294" s="4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row>
    <row r="295" spans="1:31" ht="13.2">
      <c r="A295" s="4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row>
    <row r="296" spans="1:31" ht="13.2">
      <c r="A296" s="4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row>
    <row r="297" spans="1:31" ht="13.2">
      <c r="A297" s="4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row>
    <row r="298" spans="1:31" ht="13.2">
      <c r="A298" s="4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row>
    <row r="299" spans="1:31" ht="13.2">
      <c r="A299" s="4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row>
    <row r="300" spans="1:31" ht="13.2">
      <c r="A300" s="4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row>
    <row r="301" spans="1:31" ht="13.2">
      <c r="A301" s="4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row>
    <row r="302" spans="1:31" ht="13.2">
      <c r="A302" s="4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row>
    <row r="303" spans="1:31" ht="13.2">
      <c r="A303" s="4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row>
    <row r="304" spans="1:31" ht="13.2">
      <c r="A304" s="4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row>
    <row r="305" spans="1:31" ht="13.2">
      <c r="A305" s="4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row>
    <row r="306" spans="1:31" ht="13.2">
      <c r="A306" s="4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row>
    <row r="307" spans="1:31" ht="13.2">
      <c r="A307" s="4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row>
    <row r="308" spans="1:31" ht="13.2">
      <c r="A308" s="4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row>
    <row r="309" spans="1:31" ht="13.2">
      <c r="A309" s="4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row>
    <row r="310" spans="1:31" ht="13.2">
      <c r="A310" s="4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row>
    <row r="311" spans="1:31" ht="13.2">
      <c r="A311" s="4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row>
    <row r="312" spans="1:31" ht="13.2">
      <c r="A312" s="4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row>
    <row r="313" spans="1:31" ht="13.2">
      <c r="A313" s="4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row>
    <row r="314" spans="1:31" ht="13.2">
      <c r="A314" s="4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row>
    <row r="315" spans="1:31" ht="13.2">
      <c r="A315" s="4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row>
    <row r="316" spans="1:31" ht="13.2">
      <c r="A316" s="4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row>
    <row r="317" spans="1:31" ht="13.2">
      <c r="A317" s="4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row>
    <row r="318" spans="1:31" ht="13.2">
      <c r="A318" s="4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row>
    <row r="319" spans="1:31" ht="13.2">
      <c r="A319" s="4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row>
    <row r="320" spans="1:31" ht="13.2">
      <c r="A320" s="4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row>
    <row r="321" spans="1:31" ht="13.2">
      <c r="A321" s="4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row>
    <row r="322" spans="1:31" ht="13.2">
      <c r="A322" s="4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row>
    <row r="323" spans="1:31" ht="13.2">
      <c r="A323" s="4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row>
    <row r="324" spans="1:31" ht="13.2">
      <c r="A324" s="4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row>
    <row r="325" spans="1:31" ht="13.2">
      <c r="A325" s="4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row>
    <row r="326" spans="1:31" ht="13.2">
      <c r="A326" s="4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row>
    <row r="327" spans="1:31" ht="13.2">
      <c r="A327" s="4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row>
    <row r="328" spans="1:31" ht="13.2">
      <c r="A328" s="4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row>
    <row r="329" spans="1:31" ht="13.2">
      <c r="A329" s="4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row>
    <row r="330" spans="1:31" ht="13.2">
      <c r="A330" s="4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row>
    <row r="331" spans="1:31" ht="13.2">
      <c r="A331" s="4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row>
    <row r="332" spans="1:31" ht="13.2">
      <c r="A332" s="4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row>
    <row r="333" spans="1:31" ht="13.2">
      <c r="A333" s="4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row>
    <row r="334" spans="1:31" ht="13.2">
      <c r="A334" s="4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row>
    <row r="335" spans="1:31" ht="13.2">
      <c r="A335" s="4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row>
    <row r="336" spans="1:31" ht="13.2">
      <c r="A336" s="4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row>
    <row r="337" spans="1:31" ht="13.2">
      <c r="A337" s="4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row>
    <row r="338" spans="1:31" ht="13.2">
      <c r="A338" s="4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row>
    <row r="339" spans="1:31" ht="13.2">
      <c r="A339" s="4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row>
    <row r="340" spans="1:31" ht="13.2">
      <c r="A340" s="4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row>
    <row r="341" spans="1:31" ht="13.2">
      <c r="A341" s="4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row>
    <row r="342" spans="1:31" ht="13.2">
      <c r="A342" s="4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row>
    <row r="343" spans="1:31" ht="13.2">
      <c r="A343" s="4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row>
    <row r="344" spans="1:31" ht="13.2">
      <c r="A344" s="4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row>
    <row r="345" spans="1:31" ht="13.2">
      <c r="A345" s="4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row>
    <row r="346" spans="1:31" ht="13.2">
      <c r="A346" s="4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row>
    <row r="347" spans="1:31" ht="13.2">
      <c r="A347" s="4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row>
    <row r="348" spans="1:31" ht="13.2">
      <c r="A348" s="4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row>
    <row r="349" spans="1:31" ht="13.2">
      <c r="A349" s="4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row>
    <row r="350" spans="1:31" ht="13.2">
      <c r="A350" s="4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row>
    <row r="351" spans="1:31" ht="13.2">
      <c r="A351" s="4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row>
    <row r="352" spans="1:31" ht="13.2">
      <c r="A352" s="4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row>
    <row r="353" spans="1:31" ht="13.2">
      <c r="A353" s="4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row>
    <row r="354" spans="1:31" ht="13.2">
      <c r="A354" s="4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row>
    <row r="355" spans="1:31" ht="13.2">
      <c r="A355" s="4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row>
    <row r="356" spans="1:31" ht="13.2">
      <c r="A356" s="4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row>
    <row r="357" spans="1:31" ht="13.2">
      <c r="A357" s="4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row>
    <row r="358" spans="1:31" ht="13.2">
      <c r="A358" s="4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row>
    <row r="359" spans="1:31" ht="13.2">
      <c r="A359" s="4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row>
    <row r="360" spans="1:31" ht="13.2">
      <c r="A360" s="4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row>
    <row r="361" spans="1:31" ht="13.2">
      <c r="A361" s="4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row>
    <row r="362" spans="1:31" ht="13.2">
      <c r="A362" s="4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row>
    <row r="363" spans="1:31" ht="13.2">
      <c r="A363" s="4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row>
    <row r="364" spans="1:31" ht="13.2">
      <c r="A364" s="4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row>
    <row r="365" spans="1:31" ht="13.2">
      <c r="A365" s="4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row>
    <row r="366" spans="1:31" ht="13.2">
      <c r="A366" s="4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row>
    <row r="367" spans="1:31" ht="13.2">
      <c r="A367" s="4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row>
    <row r="368" spans="1:31" ht="13.2">
      <c r="A368" s="4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row>
    <row r="369" spans="1:31" ht="13.2">
      <c r="A369" s="4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row>
    <row r="370" spans="1:31" ht="13.2">
      <c r="A370" s="4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row>
    <row r="371" spans="1:31" ht="13.2">
      <c r="A371" s="4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row>
    <row r="372" spans="1:31" ht="13.2">
      <c r="A372" s="4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row>
    <row r="373" spans="1:31" ht="13.2">
      <c r="A373" s="4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row>
    <row r="374" spans="1:31" ht="13.2">
      <c r="A374" s="4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row>
    <row r="375" spans="1:31" ht="13.2">
      <c r="A375" s="4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row>
    <row r="376" spans="1:31" ht="13.2">
      <c r="A376" s="4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row>
    <row r="377" spans="1:31" ht="13.2">
      <c r="A377" s="4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row>
    <row r="378" spans="1:31" ht="13.2">
      <c r="A378" s="4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row>
    <row r="379" spans="1:31" ht="13.2">
      <c r="A379" s="4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row>
    <row r="380" spans="1:31" ht="13.2">
      <c r="A380" s="4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row>
    <row r="381" spans="1:31" ht="13.2">
      <c r="A381" s="4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row>
    <row r="382" spans="1:31" ht="13.2">
      <c r="A382" s="4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row>
    <row r="383" spans="1:31" ht="13.2">
      <c r="A383" s="4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row>
    <row r="384" spans="1:31" ht="13.2">
      <c r="A384" s="4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row>
    <row r="385" spans="1:31" ht="13.2">
      <c r="A385" s="4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row>
    <row r="386" spans="1:31" ht="13.2">
      <c r="A386" s="4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row>
    <row r="387" spans="1:31" ht="13.2">
      <c r="A387" s="4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row>
    <row r="388" spans="1:31" ht="13.2">
      <c r="A388" s="4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row>
    <row r="389" spans="1:31" ht="13.2">
      <c r="A389" s="4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row>
    <row r="390" spans="1:31" ht="13.2">
      <c r="A390" s="4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row>
    <row r="391" spans="1:31" ht="13.2">
      <c r="A391" s="4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row>
    <row r="392" spans="1:31" ht="13.2">
      <c r="A392" s="4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row>
    <row r="393" spans="1:31" ht="13.2">
      <c r="A393" s="4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row>
    <row r="394" spans="1:31" ht="13.2">
      <c r="A394" s="4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row>
    <row r="395" spans="1:31" ht="13.2">
      <c r="A395" s="4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row>
    <row r="396" spans="1:31" ht="13.2">
      <c r="A396" s="4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row>
    <row r="397" spans="1:31" ht="13.2">
      <c r="A397" s="4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row>
    <row r="398" spans="1:31" ht="13.2">
      <c r="A398" s="4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row>
    <row r="399" spans="1:31" ht="13.2">
      <c r="A399" s="4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row>
    <row r="400" spans="1:31" ht="13.2">
      <c r="A400" s="4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row>
    <row r="401" spans="1:31" ht="13.2">
      <c r="A401" s="4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row>
    <row r="402" spans="1:31" ht="13.2">
      <c r="A402" s="4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row>
    <row r="403" spans="1:31" ht="13.2">
      <c r="A403" s="4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row>
    <row r="404" spans="1:31" ht="13.2">
      <c r="A404" s="4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row>
    <row r="405" spans="1:31" ht="13.2">
      <c r="A405" s="4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row>
    <row r="406" spans="1:31" ht="13.2">
      <c r="A406" s="4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row>
    <row r="407" spans="1:31" ht="13.2">
      <c r="A407" s="4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row>
    <row r="408" spans="1:31" ht="13.2">
      <c r="A408" s="4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row>
    <row r="409" spans="1:31" ht="13.2">
      <c r="A409" s="4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row>
    <row r="410" spans="1:31" ht="13.2">
      <c r="A410" s="4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row>
    <row r="411" spans="1:31" ht="13.2">
      <c r="A411" s="4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row>
    <row r="412" spans="1:31" ht="13.2">
      <c r="A412" s="4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row>
    <row r="413" spans="1:31" ht="13.2">
      <c r="A413" s="4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row>
    <row r="414" spans="1:31" ht="13.2">
      <c r="A414" s="4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row>
    <row r="415" spans="1:31" ht="13.2">
      <c r="A415" s="4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row>
    <row r="416" spans="1:31" ht="13.2">
      <c r="A416" s="4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row>
    <row r="417" spans="1:31" ht="13.2">
      <c r="A417" s="4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row>
    <row r="418" spans="1:31" ht="13.2">
      <c r="A418" s="4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row>
    <row r="419" spans="1:31" ht="13.2">
      <c r="A419" s="4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row>
    <row r="420" spans="1:31" ht="13.2">
      <c r="A420" s="4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row>
    <row r="421" spans="1:31" ht="13.2">
      <c r="A421" s="4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row>
    <row r="422" spans="1:31" ht="13.2">
      <c r="A422" s="4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row>
    <row r="423" spans="1:31" ht="13.2">
      <c r="A423" s="4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row>
    <row r="424" spans="1:31" ht="13.2">
      <c r="A424" s="4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row>
    <row r="425" spans="1:31" ht="13.2">
      <c r="A425" s="4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row>
    <row r="426" spans="1:31" ht="13.2">
      <c r="A426" s="4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row>
    <row r="427" spans="1:31" ht="13.2">
      <c r="A427" s="4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row>
    <row r="428" spans="1:31" ht="13.2">
      <c r="A428" s="4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row>
    <row r="429" spans="1:31" ht="13.2">
      <c r="A429" s="4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row>
    <row r="430" spans="1:31" ht="13.2">
      <c r="A430" s="4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row>
    <row r="431" spans="1:31" ht="13.2">
      <c r="A431" s="4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row>
    <row r="432" spans="1:31" ht="13.2">
      <c r="A432" s="4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row>
    <row r="433" spans="1:31" ht="13.2">
      <c r="A433" s="4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row>
    <row r="434" spans="1:31" ht="13.2">
      <c r="A434" s="4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row>
    <row r="435" spans="1:31" ht="13.2">
      <c r="A435" s="4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row>
    <row r="436" spans="1:31" ht="13.2">
      <c r="A436" s="4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row>
    <row r="437" spans="1:31" ht="13.2">
      <c r="A437" s="4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row>
    <row r="438" spans="1:31" ht="13.2">
      <c r="A438" s="4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row>
    <row r="439" spans="1:31" ht="13.2">
      <c r="A439" s="4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row>
    <row r="440" spans="1:31" ht="13.2">
      <c r="A440" s="4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row>
    <row r="441" spans="1:31" ht="13.2">
      <c r="A441" s="4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row>
    <row r="442" spans="1:31" ht="13.2">
      <c r="A442" s="4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row>
    <row r="443" spans="1:31" ht="13.2">
      <c r="A443" s="4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row>
    <row r="444" spans="1:31" ht="13.2">
      <c r="A444" s="4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row>
    <row r="445" spans="1:31" ht="13.2">
      <c r="A445" s="4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row>
    <row r="446" spans="1:31" ht="13.2">
      <c r="A446" s="4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row>
    <row r="447" spans="1:31" ht="13.2">
      <c r="A447" s="4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row>
    <row r="448" spans="1:31" ht="13.2">
      <c r="A448" s="4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row>
    <row r="449" spans="1:31" ht="13.2">
      <c r="A449" s="4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row>
    <row r="450" spans="1:31" ht="13.2">
      <c r="A450" s="4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row>
    <row r="451" spans="1:31" ht="13.2">
      <c r="A451" s="4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row>
    <row r="452" spans="1:31" ht="13.2">
      <c r="A452" s="4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row>
    <row r="453" spans="1:31" ht="13.2">
      <c r="A453" s="4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row>
    <row r="454" spans="1:31" ht="13.2">
      <c r="A454" s="4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row>
    <row r="455" spans="1:31" ht="13.2">
      <c r="A455" s="4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row>
    <row r="456" spans="1:31" ht="13.2">
      <c r="A456" s="4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row>
    <row r="457" spans="1:31" ht="13.2">
      <c r="A457" s="4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row>
    <row r="458" spans="1:31" ht="13.2">
      <c r="A458" s="4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row>
    <row r="459" spans="1:31" ht="13.2">
      <c r="A459" s="4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row>
    <row r="460" spans="1:31" ht="13.2">
      <c r="A460" s="4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row>
    <row r="461" spans="1:31" ht="13.2">
      <c r="A461" s="4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row>
    <row r="462" spans="1:31" ht="13.2">
      <c r="A462" s="4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row>
    <row r="463" spans="1:31" ht="13.2">
      <c r="A463" s="4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row>
    <row r="464" spans="1:31" ht="13.2">
      <c r="A464" s="4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row>
    <row r="465" spans="1:31" ht="13.2">
      <c r="A465" s="4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row>
    <row r="466" spans="1:31" ht="13.2">
      <c r="A466" s="4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row>
    <row r="467" spans="1:31" ht="13.2">
      <c r="A467" s="4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row>
    <row r="468" spans="1:31" ht="13.2">
      <c r="A468" s="4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row>
    <row r="469" spans="1:31" ht="13.2">
      <c r="A469" s="4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row>
    <row r="470" spans="1:31" ht="13.2">
      <c r="A470" s="4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row>
    <row r="471" spans="1:31" ht="13.2">
      <c r="A471" s="4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row>
    <row r="472" spans="1:31" ht="13.2">
      <c r="A472" s="4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row>
    <row r="473" spans="1:31" ht="13.2">
      <c r="A473" s="4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row>
    <row r="474" spans="1:31" ht="13.2">
      <c r="A474" s="4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row>
    <row r="475" spans="1:31" ht="13.2">
      <c r="A475" s="4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row>
    <row r="476" spans="1:31" ht="13.2">
      <c r="A476" s="4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row>
    <row r="477" spans="1:31" ht="13.2">
      <c r="A477" s="4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row>
    <row r="478" spans="1:31" ht="13.2">
      <c r="A478" s="4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row>
    <row r="479" spans="1:31" ht="13.2">
      <c r="A479" s="4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row>
    <row r="480" spans="1:31" ht="13.2">
      <c r="A480" s="4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row>
    <row r="481" spans="1:31" ht="13.2">
      <c r="A481" s="4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row>
    <row r="482" spans="1:31" ht="13.2">
      <c r="A482" s="4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row>
    <row r="483" spans="1:31" ht="13.2">
      <c r="A483" s="4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row>
    <row r="484" spans="1:31" ht="13.2">
      <c r="A484" s="4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row>
    <row r="485" spans="1:31" ht="13.2">
      <c r="A485" s="4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row>
    <row r="486" spans="1:31" ht="13.2">
      <c r="A486" s="4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row>
    <row r="487" spans="1:31" ht="13.2">
      <c r="A487" s="4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row>
    <row r="488" spans="1:31" ht="13.2">
      <c r="A488" s="4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row>
    <row r="489" spans="1:31" ht="13.2">
      <c r="A489" s="4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row>
    <row r="490" spans="1:31" ht="13.2">
      <c r="A490" s="4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row>
    <row r="491" spans="1:31" ht="13.2">
      <c r="A491" s="4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row>
    <row r="492" spans="1:31" ht="13.2">
      <c r="A492" s="4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row>
    <row r="493" spans="1:31" ht="13.2">
      <c r="A493" s="4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row>
    <row r="494" spans="1:31" ht="13.2">
      <c r="A494" s="4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row>
    <row r="495" spans="1:31" ht="13.2">
      <c r="A495" s="4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row>
    <row r="496" spans="1:31" ht="13.2">
      <c r="A496" s="4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row>
    <row r="497" spans="1:31" ht="13.2">
      <c r="A497" s="4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row>
    <row r="498" spans="1:31" ht="13.2">
      <c r="A498" s="4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row>
    <row r="499" spans="1:31" ht="13.2">
      <c r="A499" s="4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row>
    <row r="500" spans="1:31" ht="13.2">
      <c r="A500" s="4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row>
    <row r="501" spans="1:31" ht="13.2">
      <c r="A501" s="4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row>
    <row r="502" spans="1:31" ht="13.2">
      <c r="A502" s="4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row>
    <row r="503" spans="1:31" ht="13.2">
      <c r="A503" s="4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row>
    <row r="504" spans="1:31" ht="13.2">
      <c r="A504" s="4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row>
    <row r="505" spans="1:31" ht="13.2">
      <c r="A505" s="4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row>
    <row r="506" spans="1:31" ht="13.2">
      <c r="A506" s="4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row>
    <row r="507" spans="1:31" ht="13.2">
      <c r="A507" s="4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row>
    <row r="508" spans="1:31" ht="13.2">
      <c r="A508" s="4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row>
    <row r="509" spans="1:31" ht="13.2">
      <c r="A509" s="4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row>
    <row r="510" spans="1:31" ht="13.2">
      <c r="A510" s="4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row>
    <row r="511" spans="1:31" ht="13.2">
      <c r="A511" s="4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row>
    <row r="512" spans="1:31" ht="13.2">
      <c r="A512" s="4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row>
    <row r="513" spans="1:31" ht="13.2">
      <c r="A513" s="4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row>
    <row r="514" spans="1:31" ht="13.2">
      <c r="A514" s="4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row>
    <row r="515" spans="1:31" ht="13.2">
      <c r="A515" s="4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row>
    <row r="516" spans="1:31" ht="13.2">
      <c r="A516" s="4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row>
    <row r="517" spans="1:31" ht="13.2">
      <c r="A517" s="4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row>
    <row r="518" spans="1:31" ht="13.2">
      <c r="A518" s="4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row>
    <row r="519" spans="1:31" ht="13.2">
      <c r="A519" s="4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row>
    <row r="520" spans="1:31" ht="13.2">
      <c r="A520" s="4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row>
    <row r="521" spans="1:31" ht="13.2">
      <c r="A521" s="4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row>
    <row r="522" spans="1:31" ht="13.2">
      <c r="A522" s="4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row>
    <row r="523" spans="1:31" ht="13.2">
      <c r="A523" s="4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row>
    <row r="524" spans="1:31" ht="13.2">
      <c r="A524" s="4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row>
    <row r="525" spans="1:31" ht="13.2">
      <c r="A525" s="4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row>
    <row r="526" spans="1:31" ht="13.2">
      <c r="A526" s="4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row>
    <row r="527" spans="1:31" ht="13.2">
      <c r="A527" s="4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row>
    <row r="528" spans="1:31" ht="13.2">
      <c r="A528" s="4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row>
    <row r="529" spans="1:31" ht="13.2">
      <c r="A529" s="4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row>
    <row r="530" spans="1:31" ht="13.2">
      <c r="A530" s="4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row>
    <row r="531" spans="1:31" ht="13.2">
      <c r="A531" s="4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row>
    <row r="532" spans="1:31" ht="13.2">
      <c r="A532" s="4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row>
    <row r="533" spans="1:31" ht="13.2">
      <c r="A533" s="4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row>
    <row r="534" spans="1:31" ht="13.2">
      <c r="A534" s="4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row>
    <row r="535" spans="1:31" ht="13.2">
      <c r="A535" s="4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row>
    <row r="536" spans="1:31" ht="13.2">
      <c r="A536" s="4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row>
    <row r="537" spans="1:31" ht="13.2">
      <c r="A537" s="4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row>
    <row r="538" spans="1:31" ht="13.2">
      <c r="A538" s="4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c r="AA538" s="37"/>
      <c r="AB538" s="37"/>
      <c r="AC538" s="37"/>
      <c r="AD538" s="37"/>
      <c r="AE538" s="37"/>
    </row>
    <row r="539" spans="1:31" ht="13.2">
      <c r="A539" s="4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c r="AA539" s="37"/>
      <c r="AB539" s="37"/>
      <c r="AC539" s="37"/>
      <c r="AD539" s="37"/>
      <c r="AE539" s="37"/>
    </row>
    <row r="540" spans="1:31" ht="13.2">
      <c r="A540" s="4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c r="AA540" s="37"/>
      <c r="AB540" s="37"/>
      <c r="AC540" s="37"/>
      <c r="AD540" s="37"/>
      <c r="AE540" s="37"/>
    </row>
    <row r="541" spans="1:31" ht="13.2">
      <c r="A541" s="4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c r="AA541" s="37"/>
      <c r="AB541" s="37"/>
      <c r="AC541" s="37"/>
      <c r="AD541" s="37"/>
      <c r="AE541" s="37"/>
    </row>
    <row r="542" spans="1:31" ht="13.2">
      <c r="A542" s="4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c r="AA542" s="37"/>
      <c r="AB542" s="37"/>
      <c r="AC542" s="37"/>
      <c r="AD542" s="37"/>
      <c r="AE542" s="37"/>
    </row>
    <row r="543" spans="1:31" ht="13.2">
      <c r="A543" s="4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c r="AA543" s="37"/>
      <c r="AB543" s="37"/>
      <c r="AC543" s="37"/>
      <c r="AD543" s="37"/>
      <c r="AE543" s="37"/>
    </row>
    <row r="544" spans="1:31" ht="13.2">
      <c r="A544" s="4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c r="AA544" s="37"/>
      <c r="AB544" s="37"/>
      <c r="AC544" s="37"/>
      <c r="AD544" s="37"/>
      <c r="AE544" s="37"/>
    </row>
    <row r="545" spans="1:31" ht="13.2">
      <c r="A545" s="4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c r="AA545" s="37"/>
      <c r="AB545" s="37"/>
      <c r="AC545" s="37"/>
      <c r="AD545" s="37"/>
      <c r="AE545" s="37"/>
    </row>
    <row r="546" spans="1:31" ht="13.2">
      <c r="A546" s="4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c r="AA546" s="37"/>
      <c r="AB546" s="37"/>
      <c r="AC546" s="37"/>
      <c r="AD546" s="37"/>
      <c r="AE546" s="37"/>
    </row>
    <row r="547" spans="1:31" ht="13.2">
      <c r="A547" s="4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c r="AA547" s="37"/>
      <c r="AB547" s="37"/>
      <c r="AC547" s="37"/>
      <c r="AD547" s="37"/>
      <c r="AE547" s="37"/>
    </row>
    <row r="548" spans="1:31" ht="13.2">
      <c r="A548" s="4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c r="AA548" s="37"/>
      <c r="AB548" s="37"/>
      <c r="AC548" s="37"/>
      <c r="AD548" s="37"/>
      <c r="AE548" s="37"/>
    </row>
    <row r="549" spans="1:31" ht="13.2">
      <c r="A549" s="4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c r="AA549" s="37"/>
      <c r="AB549" s="37"/>
      <c r="AC549" s="37"/>
      <c r="AD549" s="37"/>
      <c r="AE549" s="37"/>
    </row>
    <row r="550" spans="1:31" ht="13.2">
      <c r="A550" s="4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c r="AA550" s="37"/>
      <c r="AB550" s="37"/>
      <c r="AC550" s="37"/>
      <c r="AD550" s="37"/>
      <c r="AE550" s="37"/>
    </row>
    <row r="551" spans="1:31" ht="13.2">
      <c r="A551" s="4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c r="AA551" s="37"/>
      <c r="AB551" s="37"/>
      <c r="AC551" s="37"/>
      <c r="AD551" s="37"/>
      <c r="AE551" s="37"/>
    </row>
    <row r="552" spans="1:31" ht="13.2">
      <c r="A552" s="4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c r="AA552" s="37"/>
      <c r="AB552" s="37"/>
      <c r="AC552" s="37"/>
      <c r="AD552" s="37"/>
      <c r="AE552" s="37"/>
    </row>
    <row r="553" spans="1:31" ht="13.2">
      <c r="A553" s="4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c r="AA553" s="37"/>
      <c r="AB553" s="37"/>
      <c r="AC553" s="37"/>
      <c r="AD553" s="37"/>
      <c r="AE553" s="37"/>
    </row>
    <row r="554" spans="1:31" ht="13.2">
      <c r="A554" s="4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c r="AA554" s="37"/>
      <c r="AB554" s="37"/>
      <c r="AC554" s="37"/>
      <c r="AD554" s="37"/>
      <c r="AE554" s="37"/>
    </row>
    <row r="555" spans="1:31" ht="13.2">
      <c r="A555" s="4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c r="AA555" s="37"/>
      <c r="AB555" s="37"/>
      <c r="AC555" s="37"/>
      <c r="AD555" s="37"/>
      <c r="AE555" s="37"/>
    </row>
    <row r="556" spans="1:31" ht="13.2">
      <c r="A556" s="4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c r="AA556" s="37"/>
      <c r="AB556" s="37"/>
      <c r="AC556" s="37"/>
      <c r="AD556" s="37"/>
      <c r="AE556" s="37"/>
    </row>
    <row r="557" spans="1:31" ht="13.2">
      <c r="A557" s="4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c r="AA557" s="37"/>
      <c r="AB557" s="37"/>
      <c r="AC557" s="37"/>
      <c r="AD557" s="37"/>
      <c r="AE557" s="37"/>
    </row>
    <row r="558" spans="1:31" ht="13.2">
      <c r="A558" s="4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c r="AA558" s="37"/>
      <c r="AB558" s="37"/>
      <c r="AC558" s="37"/>
      <c r="AD558" s="37"/>
      <c r="AE558" s="37"/>
    </row>
    <row r="559" spans="1:31" ht="13.2">
      <c r="A559" s="4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c r="AA559" s="37"/>
      <c r="AB559" s="37"/>
      <c r="AC559" s="37"/>
      <c r="AD559" s="37"/>
      <c r="AE559" s="37"/>
    </row>
    <row r="560" spans="1:31" ht="13.2">
      <c r="A560" s="4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c r="AA560" s="37"/>
      <c r="AB560" s="37"/>
      <c r="AC560" s="37"/>
      <c r="AD560" s="37"/>
      <c r="AE560" s="37"/>
    </row>
    <row r="561" spans="1:31" ht="13.2">
      <c r="A561" s="4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c r="AA561" s="37"/>
      <c r="AB561" s="37"/>
      <c r="AC561" s="37"/>
      <c r="AD561" s="37"/>
      <c r="AE561" s="37"/>
    </row>
    <row r="562" spans="1:31" ht="13.2">
      <c r="A562" s="4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c r="AA562" s="37"/>
      <c r="AB562" s="37"/>
      <c r="AC562" s="37"/>
      <c r="AD562" s="37"/>
      <c r="AE562" s="37"/>
    </row>
    <row r="563" spans="1:31" ht="13.2">
      <c r="A563" s="4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c r="AA563" s="37"/>
      <c r="AB563" s="37"/>
      <c r="AC563" s="37"/>
      <c r="AD563" s="37"/>
      <c r="AE563" s="37"/>
    </row>
    <row r="564" spans="1:31" ht="13.2">
      <c r="A564" s="4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c r="AA564" s="37"/>
      <c r="AB564" s="37"/>
      <c r="AC564" s="37"/>
      <c r="AD564" s="37"/>
      <c r="AE564" s="37"/>
    </row>
    <row r="565" spans="1:31" ht="13.2">
      <c r="A565" s="4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c r="AA565" s="37"/>
      <c r="AB565" s="37"/>
      <c r="AC565" s="37"/>
      <c r="AD565" s="37"/>
      <c r="AE565" s="37"/>
    </row>
    <row r="566" spans="1:31" ht="13.2">
      <c r="A566" s="4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c r="AA566" s="37"/>
      <c r="AB566" s="37"/>
      <c r="AC566" s="37"/>
      <c r="AD566" s="37"/>
      <c r="AE566" s="37"/>
    </row>
    <row r="567" spans="1:31" ht="13.2">
      <c r="A567" s="4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c r="AA567" s="37"/>
      <c r="AB567" s="37"/>
      <c r="AC567" s="37"/>
      <c r="AD567" s="37"/>
      <c r="AE567" s="37"/>
    </row>
    <row r="568" spans="1:31" ht="13.2">
      <c r="A568" s="4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c r="AA568" s="37"/>
      <c r="AB568" s="37"/>
      <c r="AC568" s="37"/>
      <c r="AD568" s="37"/>
      <c r="AE568" s="37"/>
    </row>
    <row r="569" spans="1:31" ht="13.2">
      <c r="A569" s="4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c r="AA569" s="37"/>
      <c r="AB569" s="37"/>
      <c r="AC569" s="37"/>
      <c r="AD569" s="37"/>
      <c r="AE569" s="37"/>
    </row>
    <row r="570" spans="1:31" ht="13.2">
      <c r="A570" s="4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c r="AA570" s="37"/>
      <c r="AB570" s="37"/>
      <c r="AC570" s="37"/>
      <c r="AD570" s="37"/>
      <c r="AE570" s="37"/>
    </row>
    <row r="571" spans="1:31" ht="13.2">
      <c r="A571" s="4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c r="AA571" s="37"/>
      <c r="AB571" s="37"/>
      <c r="AC571" s="37"/>
      <c r="AD571" s="37"/>
      <c r="AE571" s="37"/>
    </row>
    <row r="572" spans="1:31" ht="13.2">
      <c r="A572" s="4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c r="AA572" s="37"/>
      <c r="AB572" s="37"/>
      <c r="AC572" s="37"/>
      <c r="AD572" s="37"/>
      <c r="AE572" s="37"/>
    </row>
    <row r="573" spans="1:31" ht="13.2">
      <c r="A573" s="4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c r="AA573" s="37"/>
      <c r="AB573" s="37"/>
      <c r="AC573" s="37"/>
      <c r="AD573" s="37"/>
      <c r="AE573" s="37"/>
    </row>
    <row r="574" spans="1:31" ht="13.2">
      <c r="A574" s="4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c r="AA574" s="37"/>
      <c r="AB574" s="37"/>
      <c r="AC574" s="37"/>
      <c r="AD574" s="37"/>
      <c r="AE574" s="37"/>
    </row>
    <row r="575" spans="1:31" ht="13.2">
      <c r="A575" s="4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c r="AA575" s="37"/>
      <c r="AB575" s="37"/>
      <c r="AC575" s="37"/>
      <c r="AD575" s="37"/>
      <c r="AE575" s="37"/>
    </row>
    <row r="576" spans="1:31" ht="13.2">
      <c r="A576" s="4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c r="AA576" s="37"/>
      <c r="AB576" s="37"/>
      <c r="AC576" s="37"/>
      <c r="AD576" s="37"/>
      <c r="AE576" s="37"/>
    </row>
    <row r="577" spans="1:31" ht="13.2">
      <c r="A577" s="4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c r="AA577" s="37"/>
      <c r="AB577" s="37"/>
      <c r="AC577" s="37"/>
      <c r="AD577" s="37"/>
      <c r="AE577" s="37"/>
    </row>
    <row r="578" spans="1:31" ht="13.2">
      <c r="A578" s="4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c r="AA578" s="37"/>
      <c r="AB578" s="37"/>
      <c r="AC578" s="37"/>
      <c r="AD578" s="37"/>
      <c r="AE578" s="37"/>
    </row>
    <row r="579" spans="1:31" ht="13.2">
      <c r="A579" s="4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c r="AA579" s="37"/>
      <c r="AB579" s="37"/>
      <c r="AC579" s="37"/>
      <c r="AD579" s="37"/>
      <c r="AE579" s="37"/>
    </row>
    <row r="580" spans="1:31" ht="13.2">
      <c r="A580" s="4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c r="AA580" s="37"/>
      <c r="AB580" s="37"/>
      <c r="AC580" s="37"/>
      <c r="AD580" s="37"/>
      <c r="AE580" s="37"/>
    </row>
    <row r="581" spans="1:31" ht="13.2">
      <c r="A581" s="4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c r="AA581" s="37"/>
      <c r="AB581" s="37"/>
      <c r="AC581" s="37"/>
      <c r="AD581" s="37"/>
      <c r="AE581" s="37"/>
    </row>
    <row r="582" spans="1:31" ht="13.2">
      <c r="A582" s="4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c r="AA582" s="37"/>
      <c r="AB582" s="37"/>
      <c r="AC582" s="37"/>
      <c r="AD582" s="37"/>
      <c r="AE582" s="37"/>
    </row>
    <row r="583" spans="1:31" ht="13.2">
      <c r="A583" s="4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c r="AA583" s="37"/>
      <c r="AB583" s="37"/>
      <c r="AC583" s="37"/>
      <c r="AD583" s="37"/>
      <c r="AE583" s="37"/>
    </row>
    <row r="584" spans="1:31" ht="13.2">
      <c r="A584" s="4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c r="AA584" s="37"/>
      <c r="AB584" s="37"/>
      <c r="AC584" s="37"/>
      <c r="AD584" s="37"/>
      <c r="AE584" s="37"/>
    </row>
    <row r="585" spans="1:31" ht="13.2">
      <c r="A585" s="4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c r="AA585" s="37"/>
      <c r="AB585" s="37"/>
      <c r="AC585" s="37"/>
      <c r="AD585" s="37"/>
      <c r="AE585" s="37"/>
    </row>
    <row r="586" spans="1:31" ht="13.2">
      <c r="A586" s="4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c r="AA586" s="37"/>
      <c r="AB586" s="37"/>
      <c r="AC586" s="37"/>
      <c r="AD586" s="37"/>
      <c r="AE586" s="37"/>
    </row>
    <row r="587" spans="1:31" ht="13.2">
      <c r="A587" s="4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c r="AA587" s="37"/>
      <c r="AB587" s="37"/>
      <c r="AC587" s="37"/>
      <c r="AD587" s="37"/>
      <c r="AE587" s="37"/>
    </row>
    <row r="588" spans="1:31" ht="13.2">
      <c r="A588" s="4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c r="AA588" s="37"/>
      <c r="AB588" s="37"/>
      <c r="AC588" s="37"/>
      <c r="AD588" s="37"/>
      <c r="AE588" s="37"/>
    </row>
    <row r="589" spans="1:31" ht="13.2">
      <c r="A589" s="4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c r="AA589" s="37"/>
      <c r="AB589" s="37"/>
      <c r="AC589" s="37"/>
      <c r="AD589" s="37"/>
      <c r="AE589" s="37"/>
    </row>
    <row r="590" spans="1:31" ht="13.2">
      <c r="A590" s="4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c r="AA590" s="37"/>
      <c r="AB590" s="37"/>
      <c r="AC590" s="37"/>
      <c r="AD590" s="37"/>
      <c r="AE590" s="37"/>
    </row>
    <row r="591" spans="1:31" ht="13.2">
      <c r="A591" s="4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c r="AA591" s="37"/>
      <c r="AB591" s="37"/>
      <c r="AC591" s="37"/>
      <c r="AD591" s="37"/>
      <c r="AE591" s="37"/>
    </row>
    <row r="592" spans="1:31" ht="13.2">
      <c r="A592" s="4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c r="AA592" s="37"/>
      <c r="AB592" s="37"/>
      <c r="AC592" s="37"/>
      <c r="AD592" s="37"/>
      <c r="AE592" s="37"/>
    </row>
    <row r="593" spans="1:31" ht="13.2">
      <c r="A593" s="4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c r="AA593" s="37"/>
      <c r="AB593" s="37"/>
      <c r="AC593" s="37"/>
      <c r="AD593" s="37"/>
      <c r="AE593" s="37"/>
    </row>
    <row r="594" spans="1:31" ht="13.2">
      <c r="A594" s="4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c r="AA594" s="37"/>
      <c r="AB594" s="37"/>
      <c r="AC594" s="37"/>
      <c r="AD594" s="37"/>
      <c r="AE594" s="37"/>
    </row>
    <row r="595" spans="1:31" ht="13.2">
      <c r="A595" s="4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c r="AA595" s="37"/>
      <c r="AB595" s="37"/>
      <c r="AC595" s="37"/>
      <c r="AD595" s="37"/>
      <c r="AE595" s="37"/>
    </row>
    <row r="596" spans="1:31" ht="13.2">
      <c r="A596" s="4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c r="AA596" s="37"/>
      <c r="AB596" s="37"/>
      <c r="AC596" s="37"/>
      <c r="AD596" s="37"/>
      <c r="AE596" s="37"/>
    </row>
    <row r="597" spans="1:31" ht="13.2">
      <c r="A597" s="4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c r="AA597" s="37"/>
      <c r="AB597" s="37"/>
      <c r="AC597" s="37"/>
      <c r="AD597" s="37"/>
      <c r="AE597" s="37"/>
    </row>
    <row r="598" spans="1:31" ht="13.2">
      <c r="A598" s="4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c r="AA598" s="37"/>
      <c r="AB598" s="37"/>
      <c r="AC598" s="37"/>
      <c r="AD598" s="37"/>
      <c r="AE598" s="37"/>
    </row>
    <row r="599" spans="1:31" ht="13.2">
      <c r="A599" s="4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c r="AA599" s="37"/>
      <c r="AB599" s="37"/>
      <c r="AC599" s="37"/>
      <c r="AD599" s="37"/>
      <c r="AE599" s="37"/>
    </row>
    <row r="600" spans="1:31" ht="13.2">
      <c r="A600" s="4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c r="AA600" s="37"/>
      <c r="AB600" s="37"/>
      <c r="AC600" s="37"/>
      <c r="AD600" s="37"/>
      <c r="AE600" s="37"/>
    </row>
    <row r="601" spans="1:31" ht="13.2">
      <c r="A601" s="4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c r="AA601" s="37"/>
      <c r="AB601" s="37"/>
      <c r="AC601" s="37"/>
      <c r="AD601" s="37"/>
      <c r="AE601" s="37"/>
    </row>
    <row r="602" spans="1:31" ht="13.2">
      <c r="A602" s="4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c r="AA602" s="37"/>
      <c r="AB602" s="37"/>
      <c r="AC602" s="37"/>
      <c r="AD602" s="37"/>
      <c r="AE602" s="37"/>
    </row>
    <row r="603" spans="1:31" ht="13.2">
      <c r="A603" s="4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c r="AA603" s="37"/>
      <c r="AB603" s="37"/>
      <c r="AC603" s="37"/>
      <c r="AD603" s="37"/>
      <c r="AE603" s="37"/>
    </row>
    <row r="604" spans="1:31" ht="13.2">
      <c r="A604" s="4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c r="AA604" s="37"/>
      <c r="AB604" s="37"/>
      <c r="AC604" s="37"/>
      <c r="AD604" s="37"/>
      <c r="AE604" s="37"/>
    </row>
    <row r="605" spans="1:31" ht="13.2">
      <c r="A605" s="4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c r="AA605" s="37"/>
      <c r="AB605" s="37"/>
      <c r="AC605" s="37"/>
      <c r="AD605" s="37"/>
      <c r="AE605" s="37"/>
    </row>
    <row r="606" spans="1:31" ht="13.2">
      <c r="A606" s="4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c r="AA606" s="37"/>
      <c r="AB606" s="37"/>
      <c r="AC606" s="37"/>
      <c r="AD606" s="37"/>
      <c r="AE606" s="37"/>
    </row>
    <row r="607" spans="1:31" ht="13.2">
      <c r="A607" s="4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c r="AA607" s="37"/>
      <c r="AB607" s="37"/>
      <c r="AC607" s="37"/>
      <c r="AD607" s="37"/>
      <c r="AE607" s="37"/>
    </row>
    <row r="608" spans="1:31" ht="13.2">
      <c r="A608" s="4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c r="AA608" s="37"/>
      <c r="AB608" s="37"/>
      <c r="AC608" s="37"/>
      <c r="AD608" s="37"/>
      <c r="AE608" s="37"/>
    </row>
    <row r="609" spans="1:31" ht="13.2">
      <c r="A609" s="4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c r="AA609" s="37"/>
      <c r="AB609" s="37"/>
      <c r="AC609" s="37"/>
      <c r="AD609" s="37"/>
      <c r="AE609" s="37"/>
    </row>
    <row r="610" spans="1:31" ht="13.2">
      <c r="A610" s="4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c r="AA610" s="37"/>
      <c r="AB610" s="37"/>
      <c r="AC610" s="37"/>
      <c r="AD610" s="37"/>
      <c r="AE610" s="37"/>
    </row>
    <row r="611" spans="1:31" ht="13.2">
      <c r="A611" s="4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c r="AA611" s="37"/>
      <c r="AB611" s="37"/>
      <c r="AC611" s="37"/>
      <c r="AD611" s="37"/>
      <c r="AE611" s="37"/>
    </row>
    <row r="612" spans="1:31" ht="13.2">
      <c r="A612" s="4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c r="AA612" s="37"/>
      <c r="AB612" s="37"/>
      <c r="AC612" s="37"/>
      <c r="AD612" s="37"/>
      <c r="AE612" s="37"/>
    </row>
    <row r="613" spans="1:31" ht="13.2">
      <c r="A613" s="4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c r="AA613" s="37"/>
      <c r="AB613" s="37"/>
      <c r="AC613" s="37"/>
      <c r="AD613" s="37"/>
      <c r="AE613" s="37"/>
    </row>
    <row r="614" spans="1:31" ht="13.2">
      <c r="A614" s="4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c r="AA614" s="37"/>
      <c r="AB614" s="37"/>
      <c r="AC614" s="37"/>
      <c r="AD614" s="37"/>
      <c r="AE614" s="37"/>
    </row>
    <row r="615" spans="1:31" ht="13.2">
      <c r="A615" s="4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c r="AA615" s="37"/>
      <c r="AB615" s="37"/>
      <c r="AC615" s="37"/>
      <c r="AD615" s="37"/>
      <c r="AE615" s="37"/>
    </row>
    <row r="616" spans="1:31" ht="13.2">
      <c r="A616" s="4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c r="AA616" s="37"/>
      <c r="AB616" s="37"/>
      <c r="AC616" s="37"/>
      <c r="AD616" s="37"/>
      <c r="AE616" s="37"/>
    </row>
    <row r="617" spans="1:31" ht="13.2">
      <c r="A617" s="4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c r="AA617" s="37"/>
      <c r="AB617" s="37"/>
      <c r="AC617" s="37"/>
      <c r="AD617" s="37"/>
      <c r="AE617" s="37"/>
    </row>
    <row r="618" spans="1:31" ht="13.2">
      <c r="A618" s="4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c r="AA618" s="37"/>
      <c r="AB618" s="37"/>
      <c r="AC618" s="37"/>
      <c r="AD618" s="37"/>
      <c r="AE618" s="37"/>
    </row>
    <row r="619" spans="1:31" ht="13.2">
      <c r="A619" s="4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c r="AA619" s="37"/>
      <c r="AB619" s="37"/>
      <c r="AC619" s="37"/>
      <c r="AD619" s="37"/>
      <c r="AE619" s="37"/>
    </row>
    <row r="620" spans="1:31" ht="13.2">
      <c r="A620" s="4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c r="AA620" s="37"/>
      <c r="AB620" s="37"/>
      <c r="AC620" s="37"/>
      <c r="AD620" s="37"/>
      <c r="AE620" s="37"/>
    </row>
    <row r="621" spans="1:31" ht="13.2">
      <c r="A621" s="4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c r="AA621" s="37"/>
      <c r="AB621" s="37"/>
      <c r="AC621" s="37"/>
      <c r="AD621" s="37"/>
      <c r="AE621" s="37"/>
    </row>
    <row r="622" spans="1:31" ht="13.2">
      <c r="A622" s="4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c r="AA622" s="37"/>
      <c r="AB622" s="37"/>
      <c r="AC622" s="37"/>
      <c r="AD622" s="37"/>
      <c r="AE622" s="37"/>
    </row>
    <row r="623" spans="1:31" ht="13.2">
      <c r="A623" s="4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c r="AA623" s="37"/>
      <c r="AB623" s="37"/>
      <c r="AC623" s="37"/>
      <c r="AD623" s="37"/>
      <c r="AE623" s="37"/>
    </row>
    <row r="624" spans="1:31" ht="13.2">
      <c r="A624" s="4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c r="AA624" s="37"/>
      <c r="AB624" s="37"/>
      <c r="AC624" s="37"/>
      <c r="AD624" s="37"/>
      <c r="AE624" s="37"/>
    </row>
    <row r="625" spans="1:31" ht="13.2">
      <c r="A625" s="4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c r="AA625" s="37"/>
      <c r="AB625" s="37"/>
      <c r="AC625" s="37"/>
      <c r="AD625" s="37"/>
      <c r="AE625" s="37"/>
    </row>
    <row r="626" spans="1:31" ht="13.2">
      <c r="A626" s="4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c r="AA626" s="37"/>
      <c r="AB626" s="37"/>
      <c r="AC626" s="37"/>
      <c r="AD626" s="37"/>
      <c r="AE626" s="37"/>
    </row>
    <row r="627" spans="1:31" ht="13.2">
      <c r="A627" s="4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c r="AA627" s="37"/>
      <c r="AB627" s="37"/>
      <c r="AC627" s="37"/>
      <c r="AD627" s="37"/>
      <c r="AE627" s="37"/>
    </row>
    <row r="628" spans="1:31" ht="13.2">
      <c r="A628" s="4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c r="AA628" s="37"/>
      <c r="AB628" s="37"/>
      <c r="AC628" s="37"/>
      <c r="AD628" s="37"/>
      <c r="AE628" s="37"/>
    </row>
    <row r="629" spans="1:31" ht="13.2">
      <c r="A629" s="4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c r="AA629" s="37"/>
      <c r="AB629" s="37"/>
      <c r="AC629" s="37"/>
      <c r="AD629" s="37"/>
      <c r="AE629" s="37"/>
    </row>
    <row r="630" spans="1:31" ht="13.2">
      <c r="A630" s="4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c r="AA630" s="37"/>
      <c r="AB630" s="37"/>
      <c r="AC630" s="37"/>
      <c r="AD630" s="37"/>
      <c r="AE630" s="37"/>
    </row>
    <row r="631" spans="1:31" ht="13.2">
      <c r="A631" s="4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c r="AA631" s="37"/>
      <c r="AB631" s="37"/>
      <c r="AC631" s="37"/>
      <c r="AD631" s="37"/>
      <c r="AE631" s="37"/>
    </row>
    <row r="632" spans="1:31" ht="13.2">
      <c r="A632" s="4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c r="AA632" s="37"/>
      <c r="AB632" s="37"/>
      <c r="AC632" s="37"/>
      <c r="AD632" s="37"/>
      <c r="AE632" s="37"/>
    </row>
    <row r="633" spans="1:31" ht="13.2">
      <c r="A633" s="4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c r="AA633" s="37"/>
      <c r="AB633" s="37"/>
      <c r="AC633" s="37"/>
      <c r="AD633" s="37"/>
      <c r="AE633" s="37"/>
    </row>
    <row r="634" spans="1:31" ht="13.2">
      <c r="A634" s="4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c r="AA634" s="37"/>
      <c r="AB634" s="37"/>
      <c r="AC634" s="37"/>
      <c r="AD634" s="37"/>
      <c r="AE634" s="37"/>
    </row>
    <row r="635" spans="1:31" ht="13.2">
      <c r="A635" s="4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c r="AA635" s="37"/>
      <c r="AB635" s="37"/>
      <c r="AC635" s="37"/>
      <c r="AD635" s="37"/>
      <c r="AE635" s="37"/>
    </row>
    <row r="636" spans="1:31" ht="13.2">
      <c r="A636" s="4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c r="AA636" s="37"/>
      <c r="AB636" s="37"/>
      <c r="AC636" s="37"/>
      <c r="AD636" s="37"/>
      <c r="AE636" s="37"/>
    </row>
    <row r="637" spans="1:31" ht="13.2">
      <c r="A637" s="4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c r="AA637" s="37"/>
      <c r="AB637" s="37"/>
      <c r="AC637" s="37"/>
      <c r="AD637" s="37"/>
      <c r="AE637" s="37"/>
    </row>
    <row r="638" spans="1:31" ht="13.2">
      <c r="A638" s="4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c r="AA638" s="37"/>
      <c r="AB638" s="37"/>
      <c r="AC638" s="37"/>
      <c r="AD638" s="37"/>
      <c r="AE638" s="37"/>
    </row>
    <row r="639" spans="1:31" ht="13.2">
      <c r="A639" s="4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c r="AA639" s="37"/>
      <c r="AB639" s="37"/>
      <c r="AC639" s="37"/>
      <c r="AD639" s="37"/>
      <c r="AE639" s="37"/>
    </row>
    <row r="640" spans="1:31" ht="13.2">
      <c r="A640" s="4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c r="AA640" s="37"/>
      <c r="AB640" s="37"/>
      <c r="AC640" s="37"/>
      <c r="AD640" s="37"/>
      <c r="AE640" s="37"/>
    </row>
    <row r="641" spans="1:31" ht="13.2">
      <c r="A641" s="4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c r="AA641" s="37"/>
      <c r="AB641" s="37"/>
      <c r="AC641" s="37"/>
      <c r="AD641" s="37"/>
      <c r="AE641" s="37"/>
    </row>
    <row r="642" spans="1:31" ht="13.2">
      <c r="A642" s="4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c r="AA642" s="37"/>
      <c r="AB642" s="37"/>
      <c r="AC642" s="37"/>
      <c r="AD642" s="37"/>
      <c r="AE642" s="37"/>
    </row>
    <row r="643" spans="1:31" ht="13.2">
      <c r="A643" s="4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c r="AA643" s="37"/>
      <c r="AB643" s="37"/>
      <c r="AC643" s="37"/>
      <c r="AD643" s="37"/>
      <c r="AE643" s="37"/>
    </row>
    <row r="644" spans="1:31" ht="13.2">
      <c r="A644" s="4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c r="AA644" s="37"/>
      <c r="AB644" s="37"/>
      <c r="AC644" s="37"/>
      <c r="AD644" s="37"/>
      <c r="AE644" s="37"/>
    </row>
    <row r="645" spans="1:31" ht="13.2">
      <c r="A645" s="4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c r="AA645" s="37"/>
      <c r="AB645" s="37"/>
      <c r="AC645" s="37"/>
      <c r="AD645" s="37"/>
      <c r="AE645" s="37"/>
    </row>
    <row r="646" spans="1:31" ht="13.2">
      <c r="A646" s="4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c r="AA646" s="37"/>
      <c r="AB646" s="37"/>
      <c r="AC646" s="37"/>
      <c r="AD646" s="37"/>
      <c r="AE646" s="37"/>
    </row>
    <row r="647" spans="1:31" ht="13.2">
      <c r="A647" s="4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c r="AA647" s="37"/>
      <c r="AB647" s="37"/>
      <c r="AC647" s="37"/>
      <c r="AD647" s="37"/>
      <c r="AE647" s="37"/>
    </row>
    <row r="648" spans="1:31" ht="13.2">
      <c r="A648" s="4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c r="AA648" s="37"/>
      <c r="AB648" s="37"/>
      <c r="AC648" s="37"/>
      <c r="AD648" s="37"/>
      <c r="AE648" s="37"/>
    </row>
    <row r="649" spans="1:31" ht="13.2">
      <c r="A649" s="4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c r="AA649" s="37"/>
      <c r="AB649" s="37"/>
      <c r="AC649" s="37"/>
      <c r="AD649" s="37"/>
      <c r="AE649" s="37"/>
    </row>
    <row r="650" spans="1:31" ht="13.2">
      <c r="A650" s="4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c r="AA650" s="37"/>
      <c r="AB650" s="37"/>
      <c r="AC650" s="37"/>
      <c r="AD650" s="37"/>
      <c r="AE650" s="37"/>
    </row>
    <row r="651" spans="1:31" ht="13.2">
      <c r="A651" s="4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c r="AA651" s="37"/>
      <c r="AB651" s="37"/>
      <c r="AC651" s="37"/>
      <c r="AD651" s="37"/>
      <c r="AE651" s="37"/>
    </row>
    <row r="652" spans="1:31" ht="13.2">
      <c r="A652" s="4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c r="AA652" s="37"/>
      <c r="AB652" s="37"/>
      <c r="AC652" s="37"/>
      <c r="AD652" s="37"/>
      <c r="AE652" s="37"/>
    </row>
    <row r="653" spans="1:31" ht="13.2">
      <c r="A653" s="4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c r="AA653" s="37"/>
      <c r="AB653" s="37"/>
      <c r="AC653" s="37"/>
      <c r="AD653" s="37"/>
      <c r="AE653" s="37"/>
    </row>
    <row r="654" spans="1:31" ht="13.2">
      <c r="A654" s="4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c r="AA654" s="37"/>
      <c r="AB654" s="37"/>
      <c r="AC654" s="37"/>
      <c r="AD654" s="37"/>
      <c r="AE654" s="37"/>
    </row>
    <row r="655" spans="1:31" ht="13.2">
      <c r="A655" s="4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c r="AA655" s="37"/>
      <c r="AB655" s="37"/>
      <c r="AC655" s="37"/>
      <c r="AD655" s="37"/>
      <c r="AE655" s="37"/>
    </row>
    <row r="656" spans="1:31" ht="13.2">
      <c r="A656" s="4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c r="AA656" s="37"/>
      <c r="AB656" s="37"/>
      <c r="AC656" s="37"/>
      <c r="AD656" s="37"/>
      <c r="AE656" s="37"/>
    </row>
    <row r="657" spans="1:31" ht="13.2">
      <c r="A657" s="4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c r="AA657" s="37"/>
      <c r="AB657" s="37"/>
      <c r="AC657" s="37"/>
      <c r="AD657" s="37"/>
      <c r="AE657" s="37"/>
    </row>
    <row r="658" spans="1:31" ht="13.2">
      <c r="A658" s="4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c r="AA658" s="37"/>
      <c r="AB658" s="37"/>
      <c r="AC658" s="37"/>
      <c r="AD658" s="37"/>
      <c r="AE658" s="37"/>
    </row>
    <row r="659" spans="1:31" ht="13.2">
      <c r="A659" s="4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c r="AA659" s="37"/>
      <c r="AB659" s="37"/>
      <c r="AC659" s="37"/>
      <c r="AD659" s="37"/>
      <c r="AE659" s="37"/>
    </row>
    <row r="660" spans="1:31" ht="13.2">
      <c r="A660" s="4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c r="AA660" s="37"/>
      <c r="AB660" s="37"/>
      <c r="AC660" s="37"/>
      <c r="AD660" s="37"/>
      <c r="AE660" s="37"/>
    </row>
    <row r="661" spans="1:31" ht="13.2">
      <c r="A661" s="4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c r="AA661" s="37"/>
      <c r="AB661" s="37"/>
      <c r="AC661" s="37"/>
      <c r="AD661" s="37"/>
      <c r="AE661" s="37"/>
    </row>
    <row r="662" spans="1:31" ht="13.2">
      <c r="A662" s="4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c r="AA662" s="37"/>
      <c r="AB662" s="37"/>
      <c r="AC662" s="37"/>
      <c r="AD662" s="37"/>
      <c r="AE662" s="37"/>
    </row>
    <row r="663" spans="1:31" ht="13.2">
      <c r="A663" s="4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c r="AA663" s="37"/>
      <c r="AB663" s="37"/>
      <c r="AC663" s="37"/>
      <c r="AD663" s="37"/>
      <c r="AE663" s="37"/>
    </row>
    <row r="664" spans="1:31" ht="13.2">
      <c r="A664" s="4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c r="AA664" s="37"/>
      <c r="AB664" s="37"/>
      <c r="AC664" s="37"/>
      <c r="AD664" s="37"/>
      <c r="AE664" s="37"/>
    </row>
    <row r="665" spans="1:31" ht="13.2">
      <c r="A665" s="4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c r="AA665" s="37"/>
      <c r="AB665" s="37"/>
      <c r="AC665" s="37"/>
      <c r="AD665" s="37"/>
      <c r="AE665" s="37"/>
    </row>
    <row r="666" spans="1:31" ht="13.2">
      <c r="A666" s="4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c r="AA666" s="37"/>
      <c r="AB666" s="37"/>
      <c r="AC666" s="37"/>
      <c r="AD666" s="37"/>
      <c r="AE666" s="37"/>
    </row>
    <row r="667" spans="1:31" ht="13.2">
      <c r="A667" s="4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c r="AA667" s="37"/>
      <c r="AB667" s="37"/>
      <c r="AC667" s="37"/>
      <c r="AD667" s="37"/>
      <c r="AE667" s="37"/>
    </row>
    <row r="668" spans="1:31" ht="13.2">
      <c r="A668" s="4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c r="AA668" s="37"/>
      <c r="AB668" s="37"/>
      <c r="AC668" s="37"/>
      <c r="AD668" s="37"/>
      <c r="AE668" s="37"/>
    </row>
    <row r="669" spans="1:31" ht="13.2">
      <c r="A669" s="4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c r="AA669" s="37"/>
      <c r="AB669" s="37"/>
      <c r="AC669" s="37"/>
      <c r="AD669" s="37"/>
      <c r="AE669" s="37"/>
    </row>
    <row r="670" spans="1:31" ht="13.2">
      <c r="A670" s="4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c r="AA670" s="37"/>
      <c r="AB670" s="37"/>
      <c r="AC670" s="37"/>
      <c r="AD670" s="37"/>
      <c r="AE670" s="37"/>
    </row>
    <row r="671" spans="1:31" ht="13.2">
      <c r="A671" s="4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c r="AA671" s="37"/>
      <c r="AB671" s="37"/>
      <c r="AC671" s="37"/>
      <c r="AD671" s="37"/>
      <c r="AE671" s="37"/>
    </row>
    <row r="672" spans="1:31" ht="13.2">
      <c r="A672" s="4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c r="AA672" s="37"/>
      <c r="AB672" s="37"/>
      <c r="AC672" s="37"/>
      <c r="AD672" s="37"/>
      <c r="AE672" s="37"/>
    </row>
    <row r="673" spans="1:31" ht="13.2">
      <c r="A673" s="4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c r="AA673" s="37"/>
      <c r="AB673" s="37"/>
      <c r="AC673" s="37"/>
      <c r="AD673" s="37"/>
      <c r="AE673" s="37"/>
    </row>
    <row r="674" spans="1:31" ht="13.2">
      <c r="A674" s="4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c r="AA674" s="37"/>
      <c r="AB674" s="37"/>
      <c r="AC674" s="37"/>
      <c r="AD674" s="37"/>
      <c r="AE674" s="37"/>
    </row>
    <row r="675" spans="1:31" ht="13.2">
      <c r="A675" s="4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c r="AA675" s="37"/>
      <c r="AB675" s="37"/>
      <c r="AC675" s="37"/>
      <c r="AD675" s="37"/>
      <c r="AE675" s="37"/>
    </row>
    <row r="676" spans="1:31" ht="13.2">
      <c r="A676" s="4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c r="AA676" s="37"/>
      <c r="AB676" s="37"/>
      <c r="AC676" s="37"/>
      <c r="AD676" s="37"/>
      <c r="AE676" s="37"/>
    </row>
    <row r="677" spans="1:31" ht="13.2">
      <c r="A677" s="4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c r="AA677" s="37"/>
      <c r="AB677" s="37"/>
      <c r="AC677" s="37"/>
      <c r="AD677" s="37"/>
      <c r="AE677" s="37"/>
    </row>
    <row r="678" spans="1:31" ht="13.2">
      <c r="A678" s="4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c r="AA678" s="37"/>
      <c r="AB678" s="37"/>
      <c r="AC678" s="37"/>
      <c r="AD678" s="37"/>
      <c r="AE678" s="37"/>
    </row>
    <row r="679" spans="1:31" ht="13.2">
      <c r="A679" s="4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c r="AA679" s="37"/>
      <c r="AB679" s="37"/>
      <c r="AC679" s="37"/>
      <c r="AD679" s="37"/>
      <c r="AE679" s="37"/>
    </row>
    <row r="680" spans="1:31" ht="13.2">
      <c r="A680" s="4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c r="AA680" s="37"/>
      <c r="AB680" s="37"/>
      <c r="AC680" s="37"/>
      <c r="AD680" s="37"/>
      <c r="AE680" s="37"/>
    </row>
    <row r="681" spans="1:31" ht="13.2">
      <c r="A681" s="4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c r="AA681" s="37"/>
      <c r="AB681" s="37"/>
      <c r="AC681" s="37"/>
      <c r="AD681" s="37"/>
      <c r="AE681" s="37"/>
    </row>
    <row r="682" spans="1:31" ht="13.2">
      <c r="A682" s="4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c r="AA682" s="37"/>
      <c r="AB682" s="37"/>
      <c r="AC682" s="37"/>
      <c r="AD682" s="37"/>
      <c r="AE682" s="37"/>
    </row>
    <row r="683" spans="1:31" ht="13.2">
      <c r="A683" s="4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c r="AA683" s="37"/>
      <c r="AB683" s="37"/>
      <c r="AC683" s="37"/>
      <c r="AD683" s="37"/>
      <c r="AE683" s="37"/>
    </row>
    <row r="684" spans="1:31" ht="13.2">
      <c r="A684" s="4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c r="AA684" s="37"/>
      <c r="AB684" s="37"/>
      <c r="AC684" s="37"/>
      <c r="AD684" s="37"/>
      <c r="AE684" s="37"/>
    </row>
    <row r="685" spans="1:31" ht="13.2">
      <c r="A685" s="4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c r="AA685" s="37"/>
      <c r="AB685" s="37"/>
      <c r="AC685" s="37"/>
      <c r="AD685" s="37"/>
      <c r="AE685" s="37"/>
    </row>
    <row r="686" spans="1:31" ht="13.2">
      <c r="A686" s="4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c r="AA686" s="37"/>
      <c r="AB686" s="37"/>
      <c r="AC686" s="37"/>
      <c r="AD686" s="37"/>
      <c r="AE686" s="37"/>
    </row>
    <row r="687" spans="1:31" ht="13.2">
      <c r="A687" s="4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c r="AA687" s="37"/>
      <c r="AB687" s="37"/>
      <c r="AC687" s="37"/>
      <c r="AD687" s="37"/>
      <c r="AE687" s="37"/>
    </row>
    <row r="688" spans="1:31" ht="13.2">
      <c r="A688" s="4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c r="AA688" s="37"/>
      <c r="AB688" s="37"/>
      <c r="AC688" s="37"/>
      <c r="AD688" s="37"/>
      <c r="AE688" s="37"/>
    </row>
    <row r="689" spans="1:31" ht="13.2">
      <c r="A689" s="4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c r="AA689" s="37"/>
      <c r="AB689" s="37"/>
      <c r="AC689" s="37"/>
      <c r="AD689" s="37"/>
      <c r="AE689" s="37"/>
    </row>
    <row r="690" spans="1:31" ht="13.2">
      <c r="A690" s="4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c r="AA690" s="37"/>
      <c r="AB690" s="37"/>
      <c r="AC690" s="37"/>
      <c r="AD690" s="37"/>
      <c r="AE690" s="37"/>
    </row>
    <row r="691" spans="1:31" ht="13.2">
      <c r="A691" s="4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c r="AA691" s="37"/>
      <c r="AB691" s="37"/>
      <c r="AC691" s="37"/>
      <c r="AD691" s="37"/>
      <c r="AE691" s="37"/>
    </row>
    <row r="692" spans="1:31" ht="13.2">
      <c r="A692" s="4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c r="AA692" s="37"/>
      <c r="AB692" s="37"/>
      <c r="AC692" s="37"/>
      <c r="AD692" s="37"/>
      <c r="AE692" s="37"/>
    </row>
    <row r="693" spans="1:31" ht="13.2">
      <c r="A693" s="4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c r="AA693" s="37"/>
      <c r="AB693" s="37"/>
      <c r="AC693" s="37"/>
      <c r="AD693" s="37"/>
      <c r="AE693" s="37"/>
    </row>
    <row r="694" spans="1:31" ht="13.2">
      <c r="A694" s="4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c r="AA694" s="37"/>
      <c r="AB694" s="37"/>
      <c r="AC694" s="37"/>
      <c r="AD694" s="37"/>
      <c r="AE694" s="37"/>
    </row>
    <row r="695" spans="1:31" ht="13.2">
      <c r="A695" s="4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c r="AA695" s="37"/>
      <c r="AB695" s="37"/>
      <c r="AC695" s="37"/>
      <c r="AD695" s="37"/>
      <c r="AE695" s="37"/>
    </row>
    <row r="696" spans="1:31" ht="13.2">
      <c r="A696" s="4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c r="AA696" s="37"/>
      <c r="AB696" s="37"/>
      <c r="AC696" s="37"/>
      <c r="AD696" s="37"/>
      <c r="AE696" s="37"/>
    </row>
    <row r="697" spans="1:31" ht="13.2">
      <c r="A697" s="4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c r="AA697" s="37"/>
      <c r="AB697" s="37"/>
      <c r="AC697" s="37"/>
      <c r="AD697" s="37"/>
      <c r="AE697" s="37"/>
    </row>
    <row r="698" spans="1:31" ht="13.2">
      <c r="A698" s="4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c r="AA698" s="37"/>
      <c r="AB698" s="37"/>
      <c r="AC698" s="37"/>
      <c r="AD698" s="37"/>
      <c r="AE698" s="37"/>
    </row>
    <row r="699" spans="1:31" ht="13.2">
      <c r="A699" s="4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c r="AA699" s="37"/>
      <c r="AB699" s="37"/>
      <c r="AC699" s="37"/>
      <c r="AD699" s="37"/>
      <c r="AE699" s="37"/>
    </row>
    <row r="700" spans="1:31" ht="13.2">
      <c r="A700" s="4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c r="AA700" s="37"/>
      <c r="AB700" s="37"/>
      <c r="AC700" s="37"/>
      <c r="AD700" s="37"/>
      <c r="AE700" s="37"/>
    </row>
    <row r="701" spans="1:31" ht="13.2">
      <c r="A701" s="4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c r="AA701" s="37"/>
      <c r="AB701" s="37"/>
      <c r="AC701" s="37"/>
      <c r="AD701" s="37"/>
      <c r="AE701" s="37"/>
    </row>
    <row r="702" spans="1:31" ht="13.2">
      <c r="A702" s="4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c r="AA702" s="37"/>
      <c r="AB702" s="37"/>
      <c r="AC702" s="37"/>
      <c r="AD702" s="37"/>
      <c r="AE702" s="37"/>
    </row>
    <row r="703" spans="1:31" ht="13.2">
      <c r="A703" s="4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c r="AA703" s="37"/>
      <c r="AB703" s="37"/>
      <c r="AC703" s="37"/>
      <c r="AD703" s="37"/>
      <c r="AE703" s="37"/>
    </row>
    <row r="704" spans="1:31" ht="13.2">
      <c r="A704" s="4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c r="AA704" s="37"/>
      <c r="AB704" s="37"/>
      <c r="AC704" s="37"/>
      <c r="AD704" s="37"/>
      <c r="AE704" s="37"/>
    </row>
    <row r="705" spans="1:31" ht="13.2">
      <c r="A705" s="4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c r="AA705" s="37"/>
      <c r="AB705" s="37"/>
      <c r="AC705" s="37"/>
      <c r="AD705" s="37"/>
      <c r="AE705" s="37"/>
    </row>
    <row r="706" spans="1:31" ht="13.2">
      <c r="A706" s="4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c r="AA706" s="37"/>
      <c r="AB706" s="37"/>
      <c r="AC706" s="37"/>
      <c r="AD706" s="37"/>
      <c r="AE706" s="37"/>
    </row>
    <row r="707" spans="1:31" ht="13.2">
      <c r="A707" s="4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c r="AA707" s="37"/>
      <c r="AB707" s="37"/>
      <c r="AC707" s="37"/>
      <c r="AD707" s="37"/>
      <c r="AE707" s="37"/>
    </row>
    <row r="708" spans="1:31" ht="13.2">
      <c r="A708" s="4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c r="AA708" s="37"/>
      <c r="AB708" s="37"/>
      <c r="AC708" s="37"/>
      <c r="AD708" s="37"/>
      <c r="AE708" s="37"/>
    </row>
    <row r="709" spans="1:31" ht="13.2">
      <c r="A709" s="4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c r="AA709" s="37"/>
      <c r="AB709" s="37"/>
      <c r="AC709" s="37"/>
      <c r="AD709" s="37"/>
      <c r="AE709" s="37"/>
    </row>
    <row r="710" spans="1:31" ht="13.2">
      <c r="A710" s="4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c r="AA710" s="37"/>
      <c r="AB710" s="37"/>
      <c r="AC710" s="37"/>
      <c r="AD710" s="37"/>
      <c r="AE710" s="37"/>
    </row>
    <row r="711" spans="1:31" ht="13.2">
      <c r="A711" s="4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c r="AA711" s="37"/>
      <c r="AB711" s="37"/>
      <c r="AC711" s="37"/>
      <c r="AD711" s="37"/>
      <c r="AE711" s="37"/>
    </row>
    <row r="712" spans="1:31" ht="13.2">
      <c r="A712" s="4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c r="AA712" s="37"/>
      <c r="AB712" s="37"/>
      <c r="AC712" s="37"/>
      <c r="AD712" s="37"/>
      <c r="AE712" s="37"/>
    </row>
    <row r="713" spans="1:31" ht="13.2">
      <c r="A713" s="4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c r="AA713" s="37"/>
      <c r="AB713" s="37"/>
      <c r="AC713" s="37"/>
      <c r="AD713" s="37"/>
      <c r="AE713" s="37"/>
    </row>
    <row r="714" spans="1:31" ht="13.2">
      <c r="A714" s="4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c r="AA714" s="37"/>
      <c r="AB714" s="37"/>
      <c r="AC714" s="37"/>
      <c r="AD714" s="37"/>
      <c r="AE714" s="37"/>
    </row>
    <row r="715" spans="1:31" ht="13.2">
      <c r="A715" s="4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c r="AA715" s="37"/>
      <c r="AB715" s="37"/>
      <c r="AC715" s="37"/>
      <c r="AD715" s="37"/>
      <c r="AE715" s="37"/>
    </row>
    <row r="716" spans="1:31" ht="13.2">
      <c r="A716" s="4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c r="AA716" s="37"/>
      <c r="AB716" s="37"/>
      <c r="AC716" s="37"/>
      <c r="AD716" s="37"/>
      <c r="AE716" s="37"/>
    </row>
    <row r="717" spans="1:31" ht="13.2">
      <c r="A717" s="4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c r="AA717" s="37"/>
      <c r="AB717" s="37"/>
      <c r="AC717" s="37"/>
      <c r="AD717" s="37"/>
      <c r="AE717" s="37"/>
    </row>
    <row r="718" spans="1:31" ht="13.2">
      <c r="A718" s="4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c r="AA718" s="37"/>
      <c r="AB718" s="37"/>
      <c r="AC718" s="37"/>
      <c r="AD718" s="37"/>
      <c r="AE718" s="37"/>
    </row>
    <row r="719" spans="1:31" ht="13.2">
      <c r="A719" s="4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c r="AA719" s="37"/>
      <c r="AB719" s="37"/>
      <c r="AC719" s="37"/>
      <c r="AD719" s="37"/>
      <c r="AE719" s="37"/>
    </row>
    <row r="720" spans="1:31" ht="13.2">
      <c r="A720" s="4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c r="AA720" s="37"/>
      <c r="AB720" s="37"/>
      <c r="AC720" s="37"/>
      <c r="AD720" s="37"/>
      <c r="AE720" s="37"/>
    </row>
    <row r="721" spans="1:31" ht="13.2">
      <c r="A721" s="4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c r="AA721" s="37"/>
      <c r="AB721" s="37"/>
      <c r="AC721" s="37"/>
      <c r="AD721" s="37"/>
      <c r="AE721" s="37"/>
    </row>
    <row r="722" spans="1:31" ht="13.2">
      <c r="A722" s="4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c r="AA722" s="37"/>
      <c r="AB722" s="37"/>
      <c r="AC722" s="37"/>
      <c r="AD722" s="37"/>
      <c r="AE722" s="37"/>
    </row>
    <row r="723" spans="1:31" ht="13.2">
      <c r="A723" s="4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c r="AA723" s="37"/>
      <c r="AB723" s="37"/>
      <c r="AC723" s="37"/>
      <c r="AD723" s="37"/>
      <c r="AE723" s="37"/>
    </row>
    <row r="724" spans="1:31" ht="13.2">
      <c r="A724" s="4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c r="AA724" s="37"/>
      <c r="AB724" s="37"/>
      <c r="AC724" s="37"/>
      <c r="AD724" s="37"/>
      <c r="AE724" s="37"/>
    </row>
    <row r="725" spans="1:31" ht="13.2">
      <c r="A725" s="4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c r="AA725" s="37"/>
      <c r="AB725" s="37"/>
      <c r="AC725" s="37"/>
      <c r="AD725" s="37"/>
      <c r="AE725" s="37"/>
    </row>
    <row r="726" spans="1:31" ht="13.2">
      <c r="A726" s="4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c r="AA726" s="37"/>
      <c r="AB726" s="37"/>
      <c r="AC726" s="37"/>
      <c r="AD726" s="37"/>
      <c r="AE726" s="37"/>
    </row>
    <row r="727" spans="1:31" ht="13.2">
      <c r="A727" s="4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c r="AA727" s="37"/>
      <c r="AB727" s="37"/>
      <c r="AC727" s="37"/>
      <c r="AD727" s="37"/>
      <c r="AE727" s="37"/>
    </row>
    <row r="728" spans="1:31" ht="13.2">
      <c r="A728" s="4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c r="AA728" s="37"/>
      <c r="AB728" s="37"/>
      <c r="AC728" s="37"/>
      <c r="AD728" s="37"/>
      <c r="AE728" s="37"/>
    </row>
    <row r="729" spans="1:31" ht="13.2">
      <c r="A729" s="4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c r="AA729" s="37"/>
      <c r="AB729" s="37"/>
      <c r="AC729" s="37"/>
      <c r="AD729" s="37"/>
      <c r="AE729" s="37"/>
    </row>
    <row r="730" spans="1:31" ht="13.2">
      <c r="A730" s="4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c r="AA730" s="37"/>
      <c r="AB730" s="37"/>
      <c r="AC730" s="37"/>
      <c r="AD730" s="37"/>
      <c r="AE730" s="37"/>
    </row>
    <row r="731" spans="1:31" ht="13.2">
      <c r="A731" s="4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c r="AA731" s="37"/>
      <c r="AB731" s="37"/>
      <c r="AC731" s="37"/>
      <c r="AD731" s="37"/>
      <c r="AE731" s="37"/>
    </row>
    <row r="732" spans="1:31" ht="13.2">
      <c r="A732" s="4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c r="AA732" s="37"/>
      <c r="AB732" s="37"/>
      <c r="AC732" s="37"/>
      <c r="AD732" s="37"/>
      <c r="AE732" s="37"/>
    </row>
    <row r="733" spans="1:31" ht="13.2">
      <c r="A733" s="4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c r="AA733" s="37"/>
      <c r="AB733" s="37"/>
      <c r="AC733" s="37"/>
      <c r="AD733" s="37"/>
      <c r="AE733" s="37"/>
    </row>
    <row r="734" spans="1:31" ht="13.2">
      <c r="A734" s="4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c r="AA734" s="37"/>
      <c r="AB734" s="37"/>
      <c r="AC734" s="37"/>
      <c r="AD734" s="37"/>
      <c r="AE734" s="37"/>
    </row>
    <row r="735" spans="1:31" ht="13.2">
      <c r="A735" s="4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c r="AA735" s="37"/>
      <c r="AB735" s="37"/>
      <c r="AC735" s="37"/>
      <c r="AD735" s="37"/>
      <c r="AE735" s="37"/>
    </row>
    <row r="736" spans="1:31" ht="13.2">
      <c r="A736" s="4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c r="AA736" s="37"/>
      <c r="AB736" s="37"/>
      <c r="AC736" s="37"/>
      <c r="AD736" s="37"/>
      <c r="AE736" s="37"/>
    </row>
    <row r="737" spans="1:31" ht="13.2">
      <c r="A737" s="4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c r="AA737" s="37"/>
      <c r="AB737" s="37"/>
      <c r="AC737" s="37"/>
      <c r="AD737" s="37"/>
      <c r="AE737" s="37"/>
    </row>
    <row r="738" spans="1:31" ht="13.2">
      <c r="A738" s="4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c r="AA738" s="37"/>
      <c r="AB738" s="37"/>
      <c r="AC738" s="37"/>
      <c r="AD738" s="37"/>
      <c r="AE738" s="37"/>
    </row>
    <row r="739" spans="1:31" ht="13.2">
      <c r="A739" s="4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c r="AA739" s="37"/>
      <c r="AB739" s="37"/>
      <c r="AC739" s="37"/>
      <c r="AD739" s="37"/>
      <c r="AE739" s="37"/>
    </row>
    <row r="740" spans="1:31" ht="13.2">
      <c r="A740" s="4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c r="AA740" s="37"/>
      <c r="AB740" s="37"/>
      <c r="AC740" s="37"/>
      <c r="AD740" s="37"/>
      <c r="AE740" s="37"/>
    </row>
    <row r="741" spans="1:31" ht="13.2">
      <c r="A741" s="4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c r="AA741" s="37"/>
      <c r="AB741" s="37"/>
      <c r="AC741" s="37"/>
      <c r="AD741" s="37"/>
      <c r="AE741" s="37"/>
    </row>
    <row r="742" spans="1:31" ht="13.2">
      <c r="A742" s="4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c r="AA742" s="37"/>
      <c r="AB742" s="37"/>
      <c r="AC742" s="37"/>
      <c r="AD742" s="37"/>
      <c r="AE742" s="37"/>
    </row>
    <row r="743" spans="1:31" ht="13.2">
      <c r="A743" s="4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c r="AA743" s="37"/>
      <c r="AB743" s="37"/>
      <c r="AC743" s="37"/>
      <c r="AD743" s="37"/>
      <c r="AE743" s="37"/>
    </row>
    <row r="744" spans="1:31" ht="13.2">
      <c r="A744" s="4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c r="AA744" s="37"/>
      <c r="AB744" s="37"/>
      <c r="AC744" s="37"/>
      <c r="AD744" s="37"/>
      <c r="AE744" s="37"/>
    </row>
    <row r="745" spans="1:31" ht="13.2">
      <c r="A745" s="4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c r="AA745" s="37"/>
      <c r="AB745" s="37"/>
      <c r="AC745" s="37"/>
      <c r="AD745" s="37"/>
      <c r="AE745" s="37"/>
    </row>
    <row r="746" spans="1:31" ht="13.2">
      <c r="A746" s="4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c r="AA746" s="37"/>
      <c r="AB746" s="37"/>
      <c r="AC746" s="37"/>
      <c r="AD746" s="37"/>
      <c r="AE746" s="37"/>
    </row>
    <row r="747" spans="1:31" ht="13.2">
      <c r="A747" s="4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c r="AA747" s="37"/>
      <c r="AB747" s="37"/>
      <c r="AC747" s="37"/>
      <c r="AD747" s="37"/>
      <c r="AE747" s="37"/>
    </row>
    <row r="748" spans="1:31" ht="13.2">
      <c r="A748" s="4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c r="AA748" s="37"/>
      <c r="AB748" s="37"/>
      <c r="AC748" s="37"/>
      <c r="AD748" s="37"/>
      <c r="AE748" s="37"/>
    </row>
    <row r="749" spans="1:31" ht="13.2">
      <c r="A749" s="4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c r="AA749" s="37"/>
      <c r="AB749" s="37"/>
      <c r="AC749" s="37"/>
      <c r="AD749" s="37"/>
      <c r="AE749" s="37"/>
    </row>
    <row r="750" spans="1:31" ht="13.2">
      <c r="A750" s="4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c r="AA750" s="37"/>
      <c r="AB750" s="37"/>
      <c r="AC750" s="37"/>
      <c r="AD750" s="37"/>
      <c r="AE750" s="37"/>
    </row>
    <row r="751" spans="1:31" ht="13.2">
      <c r="A751" s="4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c r="AA751" s="37"/>
      <c r="AB751" s="37"/>
      <c r="AC751" s="37"/>
      <c r="AD751" s="37"/>
      <c r="AE751" s="37"/>
    </row>
    <row r="752" spans="1:31" ht="13.2">
      <c r="A752" s="4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c r="AA752" s="37"/>
      <c r="AB752" s="37"/>
      <c r="AC752" s="37"/>
      <c r="AD752" s="37"/>
      <c r="AE752" s="37"/>
    </row>
    <row r="753" spans="1:31" ht="13.2">
      <c r="A753" s="4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c r="AA753" s="37"/>
      <c r="AB753" s="37"/>
      <c r="AC753" s="37"/>
      <c r="AD753" s="37"/>
      <c r="AE753" s="37"/>
    </row>
    <row r="754" spans="1:31" ht="13.2">
      <c r="A754" s="4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c r="AA754" s="37"/>
      <c r="AB754" s="37"/>
      <c r="AC754" s="37"/>
      <c r="AD754" s="37"/>
      <c r="AE754" s="37"/>
    </row>
    <row r="755" spans="1:31" ht="13.2">
      <c r="A755" s="4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c r="AA755" s="37"/>
      <c r="AB755" s="37"/>
      <c r="AC755" s="37"/>
      <c r="AD755" s="37"/>
      <c r="AE755" s="37"/>
    </row>
    <row r="756" spans="1:31" ht="13.2">
      <c r="A756" s="4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c r="AA756" s="37"/>
      <c r="AB756" s="37"/>
      <c r="AC756" s="37"/>
      <c r="AD756" s="37"/>
      <c r="AE756" s="37"/>
    </row>
    <row r="757" spans="1:31" ht="13.2">
      <c r="A757" s="4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c r="AA757" s="37"/>
      <c r="AB757" s="37"/>
      <c r="AC757" s="37"/>
      <c r="AD757" s="37"/>
      <c r="AE757" s="37"/>
    </row>
    <row r="758" spans="1:31" ht="13.2">
      <c r="A758" s="4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c r="AA758" s="37"/>
      <c r="AB758" s="37"/>
      <c r="AC758" s="37"/>
      <c r="AD758" s="37"/>
      <c r="AE758" s="37"/>
    </row>
    <row r="759" spans="1:31" ht="13.2">
      <c r="A759" s="4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c r="AA759" s="37"/>
      <c r="AB759" s="37"/>
      <c r="AC759" s="37"/>
      <c r="AD759" s="37"/>
      <c r="AE759" s="37"/>
    </row>
    <row r="760" spans="1:31" ht="13.2">
      <c r="A760" s="4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c r="AA760" s="37"/>
      <c r="AB760" s="37"/>
      <c r="AC760" s="37"/>
      <c r="AD760" s="37"/>
      <c r="AE760" s="37"/>
    </row>
    <row r="761" spans="1:31" ht="13.2">
      <c r="A761" s="4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c r="AA761" s="37"/>
      <c r="AB761" s="37"/>
      <c r="AC761" s="37"/>
      <c r="AD761" s="37"/>
      <c r="AE761" s="37"/>
    </row>
    <row r="762" spans="1:31" ht="13.2">
      <c r="A762" s="4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c r="AA762" s="37"/>
      <c r="AB762" s="37"/>
      <c r="AC762" s="37"/>
      <c r="AD762" s="37"/>
      <c r="AE762" s="37"/>
    </row>
    <row r="763" spans="1:31" ht="13.2">
      <c r="A763" s="4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c r="AA763" s="37"/>
      <c r="AB763" s="37"/>
      <c r="AC763" s="37"/>
      <c r="AD763" s="37"/>
      <c r="AE763" s="37"/>
    </row>
    <row r="764" spans="1:31" ht="13.2">
      <c r="A764" s="4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c r="AA764" s="37"/>
      <c r="AB764" s="37"/>
      <c r="AC764" s="37"/>
      <c r="AD764" s="37"/>
      <c r="AE764" s="37"/>
    </row>
    <row r="765" spans="1:31" ht="13.2">
      <c r="A765" s="4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c r="AA765" s="37"/>
      <c r="AB765" s="37"/>
      <c r="AC765" s="37"/>
      <c r="AD765" s="37"/>
      <c r="AE765" s="37"/>
    </row>
    <row r="766" spans="1:31" ht="13.2">
      <c r="A766" s="4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c r="AA766" s="37"/>
      <c r="AB766" s="37"/>
      <c r="AC766" s="37"/>
      <c r="AD766" s="37"/>
      <c r="AE766" s="37"/>
    </row>
    <row r="767" spans="1:31" ht="13.2">
      <c r="A767" s="4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c r="AA767" s="37"/>
      <c r="AB767" s="37"/>
      <c r="AC767" s="37"/>
      <c r="AD767" s="37"/>
      <c r="AE767" s="37"/>
    </row>
    <row r="768" spans="1:31" ht="13.2">
      <c r="A768" s="4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c r="AA768" s="37"/>
      <c r="AB768" s="37"/>
      <c r="AC768" s="37"/>
      <c r="AD768" s="37"/>
      <c r="AE768" s="37"/>
    </row>
    <row r="769" spans="1:31" ht="13.2">
      <c r="A769" s="4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c r="AA769" s="37"/>
      <c r="AB769" s="37"/>
      <c r="AC769" s="37"/>
      <c r="AD769" s="37"/>
      <c r="AE769" s="37"/>
    </row>
    <row r="770" spans="1:31" ht="13.2">
      <c r="A770" s="4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c r="AA770" s="37"/>
      <c r="AB770" s="37"/>
      <c r="AC770" s="37"/>
      <c r="AD770" s="37"/>
      <c r="AE770" s="37"/>
    </row>
    <row r="771" spans="1:31" ht="13.2">
      <c r="A771" s="4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c r="AA771" s="37"/>
      <c r="AB771" s="37"/>
      <c r="AC771" s="37"/>
      <c r="AD771" s="37"/>
      <c r="AE771" s="37"/>
    </row>
    <row r="772" spans="1:31" ht="13.2">
      <c r="A772" s="4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c r="AA772" s="37"/>
      <c r="AB772" s="37"/>
      <c r="AC772" s="37"/>
      <c r="AD772" s="37"/>
      <c r="AE772" s="37"/>
    </row>
    <row r="773" spans="1:31" ht="13.2">
      <c r="A773" s="4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c r="AA773" s="37"/>
      <c r="AB773" s="37"/>
      <c r="AC773" s="37"/>
      <c r="AD773" s="37"/>
      <c r="AE773" s="37"/>
    </row>
    <row r="774" spans="1:31" ht="13.2">
      <c r="A774" s="4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c r="AA774" s="37"/>
      <c r="AB774" s="37"/>
      <c r="AC774" s="37"/>
      <c r="AD774" s="37"/>
      <c r="AE774" s="37"/>
    </row>
    <row r="775" spans="1:31" ht="13.2">
      <c r="A775" s="4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c r="AA775" s="37"/>
      <c r="AB775" s="37"/>
      <c r="AC775" s="37"/>
      <c r="AD775" s="37"/>
      <c r="AE775" s="37"/>
    </row>
    <row r="776" spans="1:31" ht="13.2">
      <c r="A776" s="4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c r="AA776" s="37"/>
      <c r="AB776" s="37"/>
      <c r="AC776" s="37"/>
      <c r="AD776" s="37"/>
      <c r="AE776" s="37"/>
    </row>
    <row r="777" spans="1:31" ht="13.2">
      <c r="A777" s="4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c r="AA777" s="37"/>
      <c r="AB777" s="37"/>
      <c r="AC777" s="37"/>
      <c r="AD777" s="37"/>
      <c r="AE777" s="37"/>
    </row>
    <row r="778" spans="1:31" ht="13.2">
      <c r="A778" s="4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c r="AA778" s="37"/>
      <c r="AB778" s="37"/>
      <c r="AC778" s="37"/>
      <c r="AD778" s="37"/>
      <c r="AE778" s="37"/>
    </row>
    <row r="779" spans="1:31" ht="13.2">
      <c r="A779" s="4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c r="AA779" s="37"/>
      <c r="AB779" s="37"/>
      <c r="AC779" s="37"/>
      <c r="AD779" s="37"/>
      <c r="AE779" s="37"/>
    </row>
    <row r="780" spans="1:31" ht="13.2">
      <c r="A780" s="4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c r="AA780" s="37"/>
      <c r="AB780" s="37"/>
      <c r="AC780" s="37"/>
      <c r="AD780" s="37"/>
      <c r="AE780" s="37"/>
    </row>
    <row r="781" spans="1:31" ht="13.2">
      <c r="A781" s="4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c r="AA781" s="37"/>
      <c r="AB781" s="37"/>
      <c r="AC781" s="37"/>
      <c r="AD781" s="37"/>
      <c r="AE781" s="37"/>
    </row>
    <row r="782" spans="1:31" ht="13.2">
      <c r="A782" s="4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c r="AA782" s="37"/>
      <c r="AB782" s="37"/>
      <c r="AC782" s="37"/>
      <c r="AD782" s="37"/>
      <c r="AE782" s="37"/>
    </row>
    <row r="783" spans="1:31" ht="13.2">
      <c r="A783" s="4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c r="AA783" s="37"/>
      <c r="AB783" s="37"/>
      <c r="AC783" s="37"/>
      <c r="AD783" s="37"/>
      <c r="AE783" s="37"/>
    </row>
    <row r="784" spans="1:31" ht="13.2">
      <c r="A784" s="4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c r="AA784" s="37"/>
      <c r="AB784" s="37"/>
      <c r="AC784" s="37"/>
      <c r="AD784" s="37"/>
      <c r="AE784" s="37"/>
    </row>
    <row r="785" spans="1:31" ht="13.2">
      <c r="A785" s="4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c r="AA785" s="37"/>
      <c r="AB785" s="37"/>
      <c r="AC785" s="37"/>
      <c r="AD785" s="37"/>
      <c r="AE785" s="37"/>
    </row>
    <row r="786" spans="1:31" ht="13.2">
      <c r="A786" s="4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c r="AA786" s="37"/>
      <c r="AB786" s="37"/>
      <c r="AC786" s="37"/>
      <c r="AD786" s="37"/>
      <c r="AE786" s="37"/>
    </row>
    <row r="787" spans="1:31" ht="13.2">
      <c r="A787" s="4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c r="AA787" s="37"/>
      <c r="AB787" s="37"/>
      <c r="AC787" s="37"/>
      <c r="AD787" s="37"/>
      <c r="AE787" s="37"/>
    </row>
    <row r="788" spans="1:31" ht="13.2">
      <c r="A788" s="4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c r="AA788" s="37"/>
      <c r="AB788" s="37"/>
      <c r="AC788" s="37"/>
      <c r="AD788" s="37"/>
      <c r="AE788" s="37"/>
    </row>
    <row r="789" spans="1:31" ht="13.2">
      <c r="A789" s="4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c r="AA789" s="37"/>
      <c r="AB789" s="37"/>
      <c r="AC789" s="37"/>
      <c r="AD789" s="37"/>
      <c r="AE789" s="37"/>
    </row>
    <row r="790" spans="1:31" ht="13.2">
      <c r="A790" s="4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c r="AA790" s="37"/>
      <c r="AB790" s="37"/>
      <c r="AC790" s="37"/>
      <c r="AD790" s="37"/>
      <c r="AE790" s="37"/>
    </row>
    <row r="791" spans="1:31" ht="13.2">
      <c r="A791" s="4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c r="AA791" s="37"/>
      <c r="AB791" s="37"/>
      <c r="AC791" s="37"/>
      <c r="AD791" s="37"/>
      <c r="AE791" s="37"/>
    </row>
    <row r="792" spans="1:31" ht="13.2">
      <c r="A792" s="4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c r="AA792" s="37"/>
      <c r="AB792" s="37"/>
      <c r="AC792" s="37"/>
      <c r="AD792" s="37"/>
      <c r="AE792" s="37"/>
    </row>
    <row r="793" spans="1:31" ht="13.2">
      <c r="A793" s="4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c r="AA793" s="37"/>
      <c r="AB793" s="37"/>
      <c r="AC793" s="37"/>
      <c r="AD793" s="37"/>
      <c r="AE793" s="37"/>
    </row>
    <row r="794" spans="1:31" ht="13.2">
      <c r="A794" s="4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c r="AA794" s="37"/>
      <c r="AB794" s="37"/>
      <c r="AC794" s="37"/>
      <c r="AD794" s="37"/>
      <c r="AE794" s="37"/>
    </row>
    <row r="795" spans="1:31" ht="13.2">
      <c r="A795" s="4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c r="AA795" s="37"/>
      <c r="AB795" s="37"/>
      <c r="AC795" s="37"/>
      <c r="AD795" s="37"/>
      <c r="AE795" s="37"/>
    </row>
    <row r="796" spans="1:31" ht="13.2">
      <c r="A796" s="4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c r="AA796" s="37"/>
      <c r="AB796" s="37"/>
      <c r="AC796" s="37"/>
      <c r="AD796" s="37"/>
      <c r="AE796" s="37"/>
    </row>
    <row r="797" spans="1:31" ht="13.2">
      <c r="A797" s="4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c r="AA797" s="37"/>
      <c r="AB797" s="37"/>
      <c r="AC797" s="37"/>
      <c r="AD797" s="37"/>
      <c r="AE797" s="37"/>
    </row>
    <row r="798" spans="1:31" ht="13.2">
      <c r="A798" s="4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c r="AA798" s="37"/>
      <c r="AB798" s="37"/>
      <c r="AC798" s="37"/>
      <c r="AD798" s="37"/>
      <c r="AE798" s="37"/>
    </row>
    <row r="799" spans="1:31" ht="13.2">
      <c r="A799" s="4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c r="AA799" s="37"/>
      <c r="AB799" s="37"/>
      <c r="AC799" s="37"/>
      <c r="AD799" s="37"/>
      <c r="AE799" s="37"/>
    </row>
    <row r="800" spans="1:31" ht="13.2">
      <c r="A800" s="4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c r="AA800" s="37"/>
      <c r="AB800" s="37"/>
      <c r="AC800" s="37"/>
      <c r="AD800" s="37"/>
      <c r="AE800" s="37"/>
    </row>
    <row r="801" spans="1:31" ht="13.2">
      <c r="A801" s="4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c r="AA801" s="37"/>
      <c r="AB801" s="37"/>
      <c r="AC801" s="37"/>
      <c r="AD801" s="37"/>
      <c r="AE801" s="37"/>
    </row>
    <row r="802" spans="1:31" ht="13.2">
      <c r="A802" s="4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c r="AA802" s="37"/>
      <c r="AB802" s="37"/>
      <c r="AC802" s="37"/>
      <c r="AD802" s="37"/>
      <c r="AE802" s="37"/>
    </row>
    <row r="803" spans="1:31" ht="13.2">
      <c r="A803" s="4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c r="AA803" s="37"/>
      <c r="AB803" s="37"/>
      <c r="AC803" s="37"/>
      <c r="AD803" s="37"/>
      <c r="AE803" s="37"/>
    </row>
    <row r="804" spans="1:31" ht="13.2">
      <c r="A804" s="4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c r="AA804" s="37"/>
      <c r="AB804" s="37"/>
      <c r="AC804" s="37"/>
      <c r="AD804" s="37"/>
      <c r="AE804" s="37"/>
    </row>
    <row r="805" spans="1:31" ht="13.2">
      <c r="A805" s="4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c r="AA805" s="37"/>
      <c r="AB805" s="37"/>
      <c r="AC805" s="37"/>
      <c r="AD805" s="37"/>
      <c r="AE805" s="37"/>
    </row>
    <row r="806" spans="1:31" ht="13.2">
      <c r="A806" s="4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c r="AA806" s="37"/>
      <c r="AB806" s="37"/>
      <c r="AC806" s="37"/>
      <c r="AD806" s="37"/>
      <c r="AE806" s="37"/>
    </row>
    <row r="807" spans="1:31" ht="13.2">
      <c r="A807" s="4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c r="AA807" s="37"/>
      <c r="AB807" s="37"/>
      <c r="AC807" s="37"/>
      <c r="AD807" s="37"/>
      <c r="AE807" s="37"/>
    </row>
    <row r="808" spans="1:31" ht="13.2">
      <c r="A808" s="4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c r="AA808" s="37"/>
      <c r="AB808" s="37"/>
      <c r="AC808" s="37"/>
      <c r="AD808" s="37"/>
      <c r="AE808" s="37"/>
    </row>
    <row r="809" spans="1:31" ht="13.2">
      <c r="A809" s="4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c r="AA809" s="37"/>
      <c r="AB809" s="37"/>
      <c r="AC809" s="37"/>
      <c r="AD809" s="37"/>
      <c r="AE809" s="37"/>
    </row>
    <row r="810" spans="1:31" ht="13.2">
      <c r="A810" s="4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c r="AA810" s="37"/>
      <c r="AB810" s="37"/>
      <c r="AC810" s="37"/>
      <c r="AD810" s="37"/>
      <c r="AE810" s="37"/>
    </row>
    <row r="811" spans="1:31" ht="13.2">
      <c r="A811" s="4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c r="AA811" s="37"/>
      <c r="AB811" s="37"/>
      <c r="AC811" s="37"/>
      <c r="AD811" s="37"/>
      <c r="AE811" s="37"/>
    </row>
    <row r="812" spans="1:31" ht="13.2">
      <c r="A812" s="4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c r="AA812" s="37"/>
      <c r="AB812" s="37"/>
      <c r="AC812" s="37"/>
      <c r="AD812" s="37"/>
      <c r="AE812" s="37"/>
    </row>
    <row r="813" spans="1:31" ht="13.2">
      <c r="A813" s="4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c r="AA813" s="37"/>
      <c r="AB813" s="37"/>
      <c r="AC813" s="37"/>
      <c r="AD813" s="37"/>
      <c r="AE813" s="37"/>
    </row>
    <row r="814" spans="1:31" ht="13.2">
      <c r="A814" s="4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c r="AA814" s="37"/>
      <c r="AB814" s="37"/>
      <c r="AC814" s="37"/>
      <c r="AD814" s="37"/>
      <c r="AE814" s="37"/>
    </row>
    <row r="815" spans="1:31" ht="13.2">
      <c r="A815" s="4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c r="AA815" s="37"/>
      <c r="AB815" s="37"/>
      <c r="AC815" s="37"/>
      <c r="AD815" s="37"/>
      <c r="AE815" s="37"/>
    </row>
    <row r="816" spans="1:31" ht="13.2">
      <c r="A816" s="4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c r="AA816" s="37"/>
      <c r="AB816" s="37"/>
      <c r="AC816" s="37"/>
      <c r="AD816" s="37"/>
      <c r="AE816" s="37"/>
    </row>
    <row r="817" spans="1:31" ht="13.2">
      <c r="A817" s="4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c r="AA817" s="37"/>
      <c r="AB817" s="37"/>
      <c r="AC817" s="37"/>
      <c r="AD817" s="37"/>
      <c r="AE817" s="37"/>
    </row>
    <row r="818" spans="1:31" ht="13.2">
      <c r="A818" s="4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c r="AA818" s="37"/>
      <c r="AB818" s="37"/>
      <c r="AC818" s="37"/>
      <c r="AD818" s="37"/>
      <c r="AE818" s="37"/>
    </row>
    <row r="819" spans="1:31" ht="13.2">
      <c r="A819" s="4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c r="AA819" s="37"/>
      <c r="AB819" s="37"/>
      <c r="AC819" s="37"/>
      <c r="AD819" s="37"/>
      <c r="AE819" s="37"/>
    </row>
    <row r="820" spans="1:31" ht="13.2">
      <c r="A820" s="4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c r="AA820" s="37"/>
      <c r="AB820" s="37"/>
      <c r="AC820" s="37"/>
      <c r="AD820" s="37"/>
      <c r="AE820" s="37"/>
    </row>
    <row r="821" spans="1:31" ht="13.2">
      <c r="A821" s="4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c r="AA821" s="37"/>
      <c r="AB821" s="37"/>
      <c r="AC821" s="37"/>
      <c r="AD821" s="37"/>
      <c r="AE821" s="37"/>
    </row>
    <row r="822" spans="1:31" ht="13.2">
      <c r="A822" s="4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c r="AA822" s="37"/>
      <c r="AB822" s="37"/>
      <c r="AC822" s="37"/>
      <c r="AD822" s="37"/>
      <c r="AE822" s="37"/>
    </row>
    <row r="823" spans="1:31" ht="13.2">
      <c r="A823" s="4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c r="AA823" s="37"/>
      <c r="AB823" s="37"/>
      <c r="AC823" s="37"/>
      <c r="AD823" s="37"/>
      <c r="AE823" s="37"/>
    </row>
    <row r="824" spans="1:31" ht="13.2">
      <c r="A824" s="4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c r="AA824" s="37"/>
      <c r="AB824" s="37"/>
      <c r="AC824" s="37"/>
      <c r="AD824" s="37"/>
      <c r="AE824" s="37"/>
    </row>
    <row r="825" spans="1:31" ht="13.2">
      <c r="A825" s="4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c r="AA825" s="37"/>
      <c r="AB825" s="37"/>
      <c r="AC825" s="37"/>
      <c r="AD825" s="37"/>
      <c r="AE825" s="37"/>
    </row>
    <row r="826" spans="1:31" ht="13.2">
      <c r="A826" s="4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c r="AA826" s="37"/>
      <c r="AB826" s="37"/>
      <c r="AC826" s="37"/>
      <c r="AD826" s="37"/>
      <c r="AE826" s="37"/>
    </row>
    <row r="827" spans="1:31" ht="13.2">
      <c r="A827" s="4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c r="AA827" s="37"/>
      <c r="AB827" s="37"/>
      <c r="AC827" s="37"/>
      <c r="AD827" s="37"/>
      <c r="AE827" s="37"/>
    </row>
    <row r="828" spans="1:31" ht="13.2">
      <c r="A828" s="4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c r="AA828" s="37"/>
      <c r="AB828" s="37"/>
      <c r="AC828" s="37"/>
      <c r="AD828" s="37"/>
      <c r="AE828" s="37"/>
    </row>
    <row r="829" spans="1:31" ht="13.2">
      <c r="A829" s="4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c r="AA829" s="37"/>
      <c r="AB829" s="37"/>
      <c r="AC829" s="37"/>
      <c r="AD829" s="37"/>
      <c r="AE829" s="37"/>
    </row>
    <row r="830" spans="1:31" ht="13.2">
      <c r="A830" s="4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c r="AA830" s="37"/>
      <c r="AB830" s="37"/>
      <c r="AC830" s="37"/>
      <c r="AD830" s="37"/>
      <c r="AE830" s="37"/>
    </row>
    <row r="831" spans="1:31" ht="13.2">
      <c r="A831" s="4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c r="AA831" s="37"/>
      <c r="AB831" s="37"/>
      <c r="AC831" s="37"/>
      <c r="AD831" s="37"/>
      <c r="AE831" s="37"/>
    </row>
    <row r="832" spans="1:31" ht="13.2">
      <c r="A832" s="4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c r="AA832" s="37"/>
      <c r="AB832" s="37"/>
      <c r="AC832" s="37"/>
      <c r="AD832" s="37"/>
      <c r="AE832" s="37"/>
    </row>
    <row r="833" spans="1:31" ht="13.2">
      <c r="A833" s="4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c r="AA833" s="37"/>
      <c r="AB833" s="37"/>
      <c r="AC833" s="37"/>
      <c r="AD833" s="37"/>
      <c r="AE833" s="37"/>
    </row>
    <row r="834" spans="1:31" ht="13.2">
      <c r="A834" s="4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c r="AA834" s="37"/>
      <c r="AB834" s="37"/>
      <c r="AC834" s="37"/>
      <c r="AD834" s="37"/>
      <c r="AE834" s="37"/>
    </row>
    <row r="835" spans="1:31" ht="13.2">
      <c r="A835" s="4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c r="AA835" s="37"/>
      <c r="AB835" s="37"/>
      <c r="AC835" s="37"/>
      <c r="AD835" s="37"/>
      <c r="AE835" s="37"/>
    </row>
    <row r="836" spans="1:31" ht="13.2">
      <c r="A836" s="4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c r="AA836" s="37"/>
      <c r="AB836" s="37"/>
      <c r="AC836" s="37"/>
      <c r="AD836" s="37"/>
      <c r="AE836" s="37"/>
    </row>
    <row r="837" spans="1:31" ht="13.2">
      <c r="A837" s="4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c r="AA837" s="37"/>
      <c r="AB837" s="37"/>
      <c r="AC837" s="37"/>
      <c r="AD837" s="37"/>
      <c r="AE837" s="37"/>
    </row>
    <row r="838" spans="1:31" ht="13.2">
      <c r="A838" s="4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c r="AA838" s="37"/>
      <c r="AB838" s="37"/>
      <c r="AC838" s="37"/>
      <c r="AD838" s="37"/>
      <c r="AE838" s="37"/>
    </row>
    <row r="839" spans="1:31" ht="13.2">
      <c r="A839" s="4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c r="AA839" s="37"/>
      <c r="AB839" s="37"/>
      <c r="AC839" s="37"/>
      <c r="AD839" s="37"/>
      <c r="AE839" s="37"/>
    </row>
    <row r="840" spans="1:31" ht="13.2">
      <c r="A840" s="4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c r="AA840" s="37"/>
      <c r="AB840" s="37"/>
      <c r="AC840" s="37"/>
      <c r="AD840" s="37"/>
      <c r="AE840" s="37"/>
    </row>
    <row r="841" spans="1:31" ht="13.2">
      <c r="A841" s="4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c r="AA841" s="37"/>
      <c r="AB841" s="37"/>
      <c r="AC841" s="37"/>
      <c r="AD841" s="37"/>
      <c r="AE841" s="37"/>
    </row>
    <row r="842" spans="1:31" ht="13.2">
      <c r="A842" s="4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c r="AA842" s="37"/>
      <c r="AB842" s="37"/>
      <c r="AC842" s="37"/>
      <c r="AD842" s="37"/>
      <c r="AE842" s="37"/>
    </row>
    <row r="843" spans="1:31" ht="13.2">
      <c r="A843" s="4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c r="AA843" s="37"/>
      <c r="AB843" s="37"/>
      <c r="AC843" s="37"/>
      <c r="AD843" s="37"/>
      <c r="AE843" s="37"/>
    </row>
    <row r="844" spans="1:31" ht="13.2">
      <c r="A844" s="4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c r="AA844" s="37"/>
      <c r="AB844" s="37"/>
      <c r="AC844" s="37"/>
      <c r="AD844" s="37"/>
      <c r="AE844" s="37"/>
    </row>
    <row r="845" spans="1:31" ht="13.2">
      <c r="A845" s="4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c r="AA845" s="37"/>
      <c r="AB845" s="37"/>
      <c r="AC845" s="37"/>
      <c r="AD845" s="37"/>
      <c r="AE845" s="37"/>
    </row>
    <row r="846" spans="1:31" ht="13.2">
      <c r="A846" s="4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c r="AA846" s="37"/>
      <c r="AB846" s="37"/>
      <c r="AC846" s="37"/>
      <c r="AD846" s="37"/>
      <c r="AE846" s="37"/>
    </row>
    <row r="847" spans="1:31" ht="13.2">
      <c r="A847" s="4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c r="AA847" s="37"/>
      <c r="AB847" s="37"/>
      <c r="AC847" s="37"/>
      <c r="AD847" s="37"/>
      <c r="AE847" s="37"/>
    </row>
    <row r="848" spans="1:31" ht="13.2">
      <c r="A848" s="4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c r="AA848" s="37"/>
      <c r="AB848" s="37"/>
      <c r="AC848" s="37"/>
      <c r="AD848" s="37"/>
      <c r="AE848" s="37"/>
    </row>
    <row r="849" spans="1:31" ht="13.2">
      <c r="A849" s="4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c r="AA849" s="37"/>
      <c r="AB849" s="37"/>
      <c r="AC849" s="37"/>
      <c r="AD849" s="37"/>
      <c r="AE849" s="37"/>
    </row>
    <row r="850" spans="1:31" ht="13.2">
      <c r="A850" s="4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c r="AA850" s="37"/>
      <c r="AB850" s="37"/>
      <c r="AC850" s="37"/>
      <c r="AD850" s="37"/>
      <c r="AE850" s="37"/>
    </row>
    <row r="851" spans="1:31" ht="13.2">
      <c r="A851" s="4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c r="AA851" s="37"/>
      <c r="AB851" s="37"/>
      <c r="AC851" s="37"/>
      <c r="AD851" s="37"/>
      <c r="AE851" s="37"/>
    </row>
    <row r="852" spans="1:31" ht="13.2">
      <c r="A852" s="4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c r="AA852" s="37"/>
      <c r="AB852" s="37"/>
      <c r="AC852" s="37"/>
      <c r="AD852" s="37"/>
      <c r="AE852" s="37"/>
    </row>
    <row r="853" spans="1:31" ht="13.2">
      <c r="A853" s="4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c r="AA853" s="37"/>
      <c r="AB853" s="37"/>
      <c r="AC853" s="37"/>
      <c r="AD853" s="37"/>
      <c r="AE853" s="37"/>
    </row>
    <row r="854" spans="1:31" ht="13.2">
      <c r="A854" s="4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c r="AA854" s="37"/>
      <c r="AB854" s="37"/>
      <c r="AC854" s="37"/>
      <c r="AD854" s="37"/>
      <c r="AE854" s="37"/>
    </row>
    <row r="855" spans="1:31" ht="13.2">
      <c r="A855" s="4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c r="AA855" s="37"/>
      <c r="AB855" s="37"/>
      <c r="AC855" s="37"/>
      <c r="AD855" s="37"/>
      <c r="AE855" s="37"/>
    </row>
    <row r="856" spans="1:31" ht="13.2">
      <c r="A856" s="4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c r="AA856" s="37"/>
      <c r="AB856" s="37"/>
      <c r="AC856" s="37"/>
      <c r="AD856" s="37"/>
      <c r="AE856" s="37"/>
    </row>
    <row r="857" spans="1:31" ht="13.2">
      <c r="A857" s="4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c r="AA857" s="37"/>
      <c r="AB857" s="37"/>
      <c r="AC857" s="37"/>
      <c r="AD857" s="37"/>
      <c r="AE857" s="37"/>
    </row>
    <row r="858" spans="1:31" ht="13.2">
      <c r="A858" s="4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c r="AA858" s="37"/>
      <c r="AB858" s="37"/>
      <c r="AC858" s="37"/>
      <c r="AD858" s="37"/>
      <c r="AE858" s="37"/>
    </row>
    <row r="859" spans="1:31" ht="13.2">
      <c r="A859" s="4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c r="AA859" s="37"/>
      <c r="AB859" s="37"/>
      <c r="AC859" s="37"/>
      <c r="AD859" s="37"/>
      <c r="AE859" s="37"/>
    </row>
    <row r="860" spans="1:31" ht="13.2">
      <c r="A860" s="4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c r="AA860" s="37"/>
      <c r="AB860" s="37"/>
      <c r="AC860" s="37"/>
      <c r="AD860" s="37"/>
      <c r="AE860" s="37"/>
    </row>
    <row r="861" spans="1:31" ht="13.2">
      <c r="A861" s="4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c r="AA861" s="37"/>
      <c r="AB861" s="37"/>
      <c r="AC861" s="37"/>
      <c r="AD861" s="37"/>
      <c r="AE861" s="37"/>
    </row>
    <row r="862" spans="1:31" ht="13.2">
      <c r="A862" s="4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c r="AA862" s="37"/>
      <c r="AB862" s="37"/>
      <c r="AC862" s="37"/>
      <c r="AD862" s="37"/>
      <c r="AE862" s="37"/>
    </row>
    <row r="863" spans="1:31" ht="13.2">
      <c r="A863" s="4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c r="AA863" s="37"/>
      <c r="AB863" s="37"/>
      <c r="AC863" s="37"/>
      <c r="AD863" s="37"/>
      <c r="AE863" s="37"/>
    </row>
    <row r="864" spans="1:31" ht="13.2">
      <c r="A864" s="4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c r="AA864" s="37"/>
      <c r="AB864" s="37"/>
      <c r="AC864" s="37"/>
      <c r="AD864" s="37"/>
      <c r="AE864" s="37"/>
    </row>
    <row r="865" spans="1:31" ht="13.2">
      <c r="A865" s="4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c r="AA865" s="37"/>
      <c r="AB865" s="37"/>
      <c r="AC865" s="37"/>
      <c r="AD865" s="37"/>
      <c r="AE865" s="37"/>
    </row>
    <row r="866" spans="1:31" ht="13.2">
      <c r="A866" s="4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c r="AA866" s="37"/>
      <c r="AB866" s="37"/>
      <c r="AC866" s="37"/>
      <c r="AD866" s="37"/>
      <c r="AE866" s="37"/>
    </row>
    <row r="867" spans="1:31" ht="13.2">
      <c r="A867" s="4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c r="AA867" s="37"/>
      <c r="AB867" s="37"/>
      <c r="AC867" s="37"/>
      <c r="AD867" s="37"/>
      <c r="AE867" s="37"/>
    </row>
    <row r="868" spans="1:31" ht="13.2">
      <c r="A868" s="4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c r="AA868" s="37"/>
      <c r="AB868" s="37"/>
      <c r="AC868" s="37"/>
      <c r="AD868" s="37"/>
      <c r="AE868" s="37"/>
    </row>
    <row r="869" spans="1:31" ht="13.2">
      <c r="A869" s="4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c r="AA869" s="37"/>
      <c r="AB869" s="37"/>
      <c r="AC869" s="37"/>
      <c r="AD869" s="37"/>
      <c r="AE869" s="37"/>
    </row>
    <row r="870" spans="1:31" ht="13.2">
      <c r="A870" s="4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c r="AA870" s="37"/>
      <c r="AB870" s="37"/>
      <c r="AC870" s="37"/>
      <c r="AD870" s="37"/>
      <c r="AE870" s="37"/>
    </row>
    <row r="871" spans="1:31" ht="13.2">
      <c r="A871" s="4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c r="AA871" s="37"/>
      <c r="AB871" s="37"/>
      <c r="AC871" s="37"/>
      <c r="AD871" s="37"/>
      <c r="AE871" s="37"/>
    </row>
    <row r="872" spans="1:31" ht="13.2">
      <c r="A872" s="4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c r="AA872" s="37"/>
      <c r="AB872" s="37"/>
      <c r="AC872" s="37"/>
      <c r="AD872" s="37"/>
      <c r="AE872" s="37"/>
    </row>
    <row r="873" spans="1:31" ht="13.2">
      <c r="A873" s="4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c r="AA873" s="37"/>
      <c r="AB873" s="37"/>
      <c r="AC873" s="37"/>
      <c r="AD873" s="37"/>
      <c r="AE873" s="37"/>
    </row>
    <row r="874" spans="1:31" ht="13.2">
      <c r="A874" s="4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c r="AA874" s="37"/>
      <c r="AB874" s="37"/>
      <c r="AC874" s="37"/>
      <c r="AD874" s="37"/>
      <c r="AE874" s="37"/>
    </row>
    <row r="875" spans="1:31" ht="13.2">
      <c r="A875" s="4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c r="AA875" s="37"/>
      <c r="AB875" s="37"/>
      <c r="AC875" s="37"/>
      <c r="AD875" s="37"/>
      <c r="AE875" s="37"/>
    </row>
    <row r="876" spans="1:31" ht="13.2">
      <c r="A876" s="4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c r="AA876" s="37"/>
      <c r="AB876" s="37"/>
      <c r="AC876" s="37"/>
      <c r="AD876" s="37"/>
      <c r="AE876" s="37"/>
    </row>
    <row r="877" spans="1:31" ht="13.2">
      <c r="A877" s="4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c r="AA877" s="37"/>
      <c r="AB877" s="37"/>
      <c r="AC877" s="37"/>
      <c r="AD877" s="37"/>
      <c r="AE877" s="37"/>
    </row>
    <row r="878" spans="1:31" ht="13.2">
      <c r="A878" s="4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c r="AA878" s="37"/>
      <c r="AB878" s="37"/>
      <c r="AC878" s="37"/>
      <c r="AD878" s="37"/>
      <c r="AE878" s="37"/>
    </row>
    <row r="879" spans="1:31" ht="13.2">
      <c r="A879" s="4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c r="AA879" s="37"/>
      <c r="AB879" s="37"/>
      <c r="AC879" s="37"/>
      <c r="AD879" s="37"/>
      <c r="AE879" s="37"/>
    </row>
    <row r="880" spans="1:31" ht="13.2">
      <c r="A880" s="4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c r="AA880" s="37"/>
      <c r="AB880" s="37"/>
      <c r="AC880" s="37"/>
      <c r="AD880" s="37"/>
      <c r="AE880" s="37"/>
    </row>
    <row r="881" spans="1:31" ht="13.2">
      <c r="A881" s="4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c r="AA881" s="37"/>
      <c r="AB881" s="37"/>
      <c r="AC881" s="37"/>
      <c r="AD881" s="37"/>
      <c r="AE881" s="37"/>
    </row>
    <row r="882" spans="1:31" ht="13.2">
      <c r="A882" s="4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c r="AA882" s="37"/>
      <c r="AB882" s="37"/>
      <c r="AC882" s="37"/>
      <c r="AD882" s="37"/>
      <c r="AE882" s="37"/>
    </row>
    <row r="883" spans="1:31" ht="13.2">
      <c r="A883" s="4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c r="AA883" s="37"/>
      <c r="AB883" s="37"/>
      <c r="AC883" s="37"/>
      <c r="AD883" s="37"/>
      <c r="AE883" s="37"/>
    </row>
    <row r="884" spans="1:31" ht="13.2">
      <c r="A884" s="4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c r="AA884" s="37"/>
      <c r="AB884" s="37"/>
      <c r="AC884" s="37"/>
      <c r="AD884" s="37"/>
      <c r="AE884" s="37"/>
    </row>
    <row r="885" spans="1:31" ht="13.2">
      <c r="A885" s="4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c r="AA885" s="37"/>
      <c r="AB885" s="37"/>
      <c r="AC885" s="37"/>
      <c r="AD885" s="37"/>
      <c r="AE885" s="37"/>
    </row>
    <row r="886" spans="1:31" ht="13.2">
      <c r="A886" s="4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c r="AA886" s="37"/>
      <c r="AB886" s="37"/>
      <c r="AC886" s="37"/>
      <c r="AD886" s="37"/>
      <c r="AE886" s="37"/>
    </row>
    <row r="887" spans="1:31" ht="13.2">
      <c r="A887" s="4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c r="AA887" s="37"/>
      <c r="AB887" s="37"/>
      <c r="AC887" s="37"/>
      <c r="AD887" s="37"/>
      <c r="AE887" s="37"/>
    </row>
    <row r="888" spans="1:31" ht="13.2">
      <c r="A888" s="4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c r="AA888" s="37"/>
      <c r="AB888" s="37"/>
      <c r="AC888" s="37"/>
      <c r="AD888" s="37"/>
      <c r="AE888" s="37"/>
    </row>
    <row r="889" spans="1:31" ht="13.2">
      <c r="A889" s="4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c r="AA889" s="37"/>
      <c r="AB889" s="37"/>
      <c r="AC889" s="37"/>
      <c r="AD889" s="37"/>
      <c r="AE889" s="37"/>
    </row>
    <row r="890" spans="1:31" ht="13.2">
      <c r="A890" s="4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c r="AA890" s="37"/>
      <c r="AB890" s="37"/>
      <c r="AC890" s="37"/>
      <c r="AD890" s="37"/>
      <c r="AE890" s="37"/>
    </row>
    <row r="891" spans="1:31" ht="13.2">
      <c r="A891" s="4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c r="AA891" s="37"/>
      <c r="AB891" s="37"/>
      <c r="AC891" s="37"/>
      <c r="AD891" s="37"/>
      <c r="AE891" s="37"/>
    </row>
    <row r="892" spans="1:31" ht="13.2">
      <c r="A892" s="4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c r="AA892" s="37"/>
      <c r="AB892" s="37"/>
      <c r="AC892" s="37"/>
      <c r="AD892" s="37"/>
      <c r="AE892" s="37"/>
    </row>
    <row r="893" spans="1:31" ht="13.2">
      <c r="A893" s="4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c r="AA893" s="37"/>
      <c r="AB893" s="37"/>
      <c r="AC893" s="37"/>
      <c r="AD893" s="37"/>
      <c r="AE893" s="37"/>
    </row>
    <row r="894" spans="1:31" ht="13.2">
      <c r="A894" s="4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c r="AA894" s="37"/>
      <c r="AB894" s="37"/>
      <c r="AC894" s="37"/>
      <c r="AD894" s="37"/>
      <c r="AE894" s="37"/>
    </row>
    <row r="895" spans="1:31" ht="13.2">
      <c r="A895" s="4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c r="AA895" s="37"/>
      <c r="AB895" s="37"/>
      <c r="AC895" s="37"/>
      <c r="AD895" s="37"/>
      <c r="AE895" s="37"/>
    </row>
    <row r="896" spans="1:31" ht="13.2">
      <c r="A896" s="4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c r="AA896" s="37"/>
      <c r="AB896" s="37"/>
      <c r="AC896" s="37"/>
      <c r="AD896" s="37"/>
      <c r="AE896" s="37"/>
    </row>
    <row r="897" spans="1:31" ht="13.2">
      <c r="A897" s="4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c r="AA897" s="37"/>
      <c r="AB897" s="37"/>
      <c r="AC897" s="37"/>
      <c r="AD897" s="37"/>
      <c r="AE897" s="37"/>
    </row>
    <row r="898" spans="1:31" ht="13.2">
      <c r="A898" s="4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c r="AA898" s="37"/>
      <c r="AB898" s="37"/>
      <c r="AC898" s="37"/>
      <c r="AD898" s="37"/>
      <c r="AE898" s="37"/>
    </row>
    <row r="899" spans="1:31" ht="13.2">
      <c r="A899" s="4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c r="AA899" s="37"/>
      <c r="AB899" s="37"/>
      <c r="AC899" s="37"/>
      <c r="AD899" s="37"/>
      <c r="AE899" s="37"/>
    </row>
    <row r="900" spans="1:31" ht="13.2">
      <c r="A900" s="4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c r="AA900" s="37"/>
      <c r="AB900" s="37"/>
      <c r="AC900" s="37"/>
      <c r="AD900" s="37"/>
      <c r="AE900" s="37"/>
    </row>
    <row r="901" spans="1:31" ht="13.2">
      <c r="A901" s="4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c r="AA901" s="37"/>
      <c r="AB901" s="37"/>
      <c r="AC901" s="37"/>
      <c r="AD901" s="37"/>
      <c r="AE901" s="37"/>
    </row>
    <row r="902" spans="1:31" ht="13.2">
      <c r="A902" s="4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c r="AA902" s="37"/>
      <c r="AB902" s="37"/>
      <c r="AC902" s="37"/>
      <c r="AD902" s="37"/>
      <c r="AE902" s="37"/>
    </row>
    <row r="903" spans="1:31" ht="13.2">
      <c r="A903" s="4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c r="AA903" s="37"/>
      <c r="AB903" s="37"/>
      <c r="AC903" s="37"/>
      <c r="AD903" s="37"/>
      <c r="AE903" s="37"/>
    </row>
    <row r="904" spans="1:31" ht="13.2">
      <c r="A904" s="4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c r="AA904" s="37"/>
      <c r="AB904" s="37"/>
      <c r="AC904" s="37"/>
      <c r="AD904" s="37"/>
      <c r="AE904" s="37"/>
    </row>
    <row r="905" spans="1:31" ht="13.2">
      <c r="A905" s="4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c r="AA905" s="37"/>
      <c r="AB905" s="37"/>
      <c r="AC905" s="37"/>
      <c r="AD905" s="37"/>
      <c r="AE905" s="37"/>
    </row>
    <row r="906" spans="1:31" ht="13.2">
      <c r="A906" s="4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c r="AA906" s="37"/>
      <c r="AB906" s="37"/>
      <c r="AC906" s="37"/>
      <c r="AD906" s="37"/>
      <c r="AE906" s="37"/>
    </row>
    <row r="907" spans="1:31" ht="13.2">
      <c r="A907" s="4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c r="AA907" s="37"/>
      <c r="AB907" s="37"/>
      <c r="AC907" s="37"/>
      <c r="AD907" s="37"/>
      <c r="AE907" s="37"/>
    </row>
    <row r="908" spans="1:31" ht="13.2">
      <c r="A908" s="4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c r="AA908" s="37"/>
      <c r="AB908" s="37"/>
      <c r="AC908" s="37"/>
      <c r="AD908" s="37"/>
      <c r="AE908" s="37"/>
    </row>
    <row r="909" spans="1:31" ht="13.2">
      <c r="A909" s="4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c r="AA909" s="37"/>
      <c r="AB909" s="37"/>
      <c r="AC909" s="37"/>
      <c r="AD909" s="37"/>
      <c r="AE909" s="37"/>
    </row>
    <row r="910" spans="1:31" ht="13.2">
      <c r="A910" s="4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c r="AA910" s="37"/>
      <c r="AB910" s="37"/>
      <c r="AC910" s="37"/>
      <c r="AD910" s="37"/>
      <c r="AE910" s="37"/>
    </row>
    <row r="911" spans="1:31" ht="13.2">
      <c r="A911" s="4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c r="AA911" s="37"/>
      <c r="AB911" s="37"/>
      <c r="AC911" s="37"/>
      <c r="AD911" s="37"/>
      <c r="AE911" s="37"/>
    </row>
    <row r="912" spans="1:31" ht="13.2">
      <c r="A912" s="4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c r="AA912" s="37"/>
      <c r="AB912" s="37"/>
      <c r="AC912" s="37"/>
      <c r="AD912" s="37"/>
      <c r="AE912" s="37"/>
    </row>
    <row r="913" spans="1:31" ht="13.2">
      <c r="A913" s="4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c r="AA913" s="37"/>
      <c r="AB913" s="37"/>
      <c r="AC913" s="37"/>
      <c r="AD913" s="37"/>
      <c r="AE913" s="37"/>
    </row>
    <row r="914" spans="1:31" ht="13.2">
      <c r="A914" s="4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c r="AA914" s="37"/>
      <c r="AB914" s="37"/>
      <c r="AC914" s="37"/>
      <c r="AD914" s="37"/>
      <c r="AE914" s="37"/>
    </row>
    <row r="915" spans="1:31" ht="13.2">
      <c r="A915" s="4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c r="AA915" s="37"/>
      <c r="AB915" s="37"/>
      <c r="AC915" s="37"/>
      <c r="AD915" s="37"/>
      <c r="AE915" s="37"/>
    </row>
    <row r="916" spans="1:31" ht="13.2">
      <c r="A916" s="4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c r="AA916" s="37"/>
      <c r="AB916" s="37"/>
      <c r="AC916" s="37"/>
      <c r="AD916" s="37"/>
      <c r="AE916" s="37"/>
    </row>
    <row r="917" spans="1:31" ht="13.2">
      <c r="A917" s="4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c r="AA917" s="37"/>
      <c r="AB917" s="37"/>
      <c r="AC917" s="37"/>
      <c r="AD917" s="37"/>
      <c r="AE917" s="37"/>
    </row>
    <row r="918" spans="1:31" ht="13.2">
      <c r="A918" s="4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c r="AA918" s="37"/>
      <c r="AB918" s="37"/>
      <c r="AC918" s="37"/>
      <c r="AD918" s="37"/>
      <c r="AE918" s="37"/>
    </row>
    <row r="919" spans="1:31" ht="13.2">
      <c r="A919" s="4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c r="AA919" s="37"/>
      <c r="AB919" s="37"/>
      <c r="AC919" s="37"/>
      <c r="AD919" s="37"/>
      <c r="AE919" s="37"/>
    </row>
    <row r="920" spans="1:31" ht="13.2">
      <c r="A920" s="4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c r="AA920" s="37"/>
      <c r="AB920" s="37"/>
      <c r="AC920" s="37"/>
      <c r="AD920" s="37"/>
      <c r="AE920" s="37"/>
    </row>
    <row r="921" spans="1:31" ht="13.2">
      <c r="A921" s="4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c r="AA921" s="37"/>
      <c r="AB921" s="37"/>
      <c r="AC921" s="37"/>
      <c r="AD921" s="37"/>
      <c r="AE921" s="37"/>
    </row>
    <row r="922" spans="1:31" ht="13.2">
      <c r="A922" s="4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c r="AA922" s="37"/>
      <c r="AB922" s="37"/>
      <c r="AC922" s="37"/>
      <c r="AD922" s="37"/>
      <c r="AE922" s="37"/>
    </row>
    <row r="923" spans="1:31" ht="13.2">
      <c r="A923" s="4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c r="AA923" s="37"/>
      <c r="AB923" s="37"/>
      <c r="AC923" s="37"/>
      <c r="AD923" s="37"/>
      <c r="AE923" s="37"/>
    </row>
    <row r="924" spans="1:31" ht="13.2">
      <c r="A924" s="4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c r="AA924" s="37"/>
      <c r="AB924" s="37"/>
      <c r="AC924" s="37"/>
      <c r="AD924" s="37"/>
      <c r="AE924" s="37"/>
    </row>
    <row r="925" spans="1:31" ht="13.2">
      <c r="A925" s="4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c r="AA925" s="37"/>
      <c r="AB925" s="37"/>
      <c r="AC925" s="37"/>
      <c r="AD925" s="37"/>
      <c r="AE925" s="37"/>
    </row>
    <row r="926" spans="1:31" ht="13.2">
      <c r="A926" s="4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c r="AA926" s="37"/>
      <c r="AB926" s="37"/>
      <c r="AC926" s="37"/>
      <c r="AD926" s="37"/>
      <c r="AE926" s="37"/>
    </row>
    <row r="927" spans="1:31" ht="13.2">
      <c r="A927" s="4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c r="AA927" s="37"/>
      <c r="AB927" s="37"/>
      <c r="AC927" s="37"/>
      <c r="AD927" s="37"/>
      <c r="AE927" s="37"/>
    </row>
    <row r="928" spans="1:31" ht="13.2">
      <c r="A928" s="4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c r="AA928" s="37"/>
      <c r="AB928" s="37"/>
      <c r="AC928" s="37"/>
      <c r="AD928" s="37"/>
      <c r="AE928" s="37"/>
    </row>
    <row r="929" spans="1:31" ht="13.2">
      <c r="A929" s="4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c r="AA929" s="37"/>
      <c r="AB929" s="37"/>
      <c r="AC929" s="37"/>
      <c r="AD929" s="37"/>
      <c r="AE929" s="37"/>
    </row>
    <row r="930" spans="1:31" ht="13.2">
      <c r="A930" s="4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c r="AA930" s="37"/>
      <c r="AB930" s="37"/>
      <c r="AC930" s="37"/>
      <c r="AD930" s="37"/>
      <c r="AE930" s="37"/>
    </row>
    <row r="931" spans="1:31" ht="13.2">
      <c r="A931" s="4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c r="AA931" s="37"/>
      <c r="AB931" s="37"/>
      <c r="AC931" s="37"/>
      <c r="AD931" s="37"/>
      <c r="AE931" s="37"/>
    </row>
    <row r="932" spans="1:31" ht="13.2">
      <c r="A932" s="4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c r="AA932" s="37"/>
      <c r="AB932" s="37"/>
      <c r="AC932" s="37"/>
      <c r="AD932" s="37"/>
      <c r="AE932" s="37"/>
    </row>
    <row r="933" spans="1:31" ht="13.2">
      <c r="A933" s="4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c r="AA933" s="37"/>
      <c r="AB933" s="37"/>
      <c r="AC933" s="37"/>
      <c r="AD933" s="37"/>
      <c r="AE933" s="37"/>
    </row>
    <row r="934" spans="1:31" ht="13.2">
      <c r="A934" s="4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c r="AA934" s="37"/>
      <c r="AB934" s="37"/>
      <c r="AC934" s="37"/>
      <c r="AD934" s="37"/>
      <c r="AE934" s="37"/>
    </row>
    <row r="935" spans="1:31" ht="13.2">
      <c r="A935" s="4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c r="AA935" s="37"/>
      <c r="AB935" s="37"/>
      <c r="AC935" s="37"/>
      <c r="AD935" s="37"/>
      <c r="AE935" s="37"/>
    </row>
    <row r="936" spans="1:31" ht="13.2">
      <c r="A936" s="4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c r="AA936" s="37"/>
      <c r="AB936" s="37"/>
      <c r="AC936" s="37"/>
      <c r="AD936" s="37"/>
      <c r="AE936" s="37"/>
    </row>
    <row r="937" spans="1:31" ht="13.2">
      <c r="A937" s="4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c r="AA937" s="37"/>
      <c r="AB937" s="37"/>
      <c r="AC937" s="37"/>
      <c r="AD937" s="37"/>
      <c r="AE937" s="37"/>
    </row>
    <row r="938" spans="1:31" ht="13.2">
      <c r="A938" s="4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c r="AA938" s="37"/>
      <c r="AB938" s="37"/>
      <c r="AC938" s="37"/>
      <c r="AD938" s="37"/>
      <c r="AE938" s="37"/>
    </row>
    <row r="939" spans="1:31" ht="13.2">
      <c r="A939" s="4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c r="AA939" s="37"/>
      <c r="AB939" s="37"/>
      <c r="AC939" s="37"/>
      <c r="AD939" s="37"/>
      <c r="AE939" s="37"/>
    </row>
    <row r="940" spans="1:31" ht="13.2">
      <c r="A940" s="4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c r="AA940" s="37"/>
      <c r="AB940" s="37"/>
      <c r="AC940" s="37"/>
      <c r="AD940" s="37"/>
      <c r="AE940" s="37"/>
    </row>
    <row r="941" spans="1:31" ht="13.2">
      <c r="A941" s="4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c r="AA941" s="37"/>
      <c r="AB941" s="37"/>
      <c r="AC941" s="37"/>
      <c r="AD941" s="37"/>
      <c r="AE941" s="37"/>
    </row>
    <row r="942" spans="1:31" ht="13.2">
      <c r="A942" s="4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c r="AA942" s="37"/>
      <c r="AB942" s="37"/>
      <c r="AC942" s="37"/>
      <c r="AD942" s="37"/>
      <c r="AE942" s="37"/>
    </row>
    <row r="943" spans="1:31" ht="13.2">
      <c r="A943" s="4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c r="AA943" s="37"/>
      <c r="AB943" s="37"/>
      <c r="AC943" s="37"/>
      <c r="AD943" s="37"/>
      <c r="AE943" s="37"/>
    </row>
    <row r="944" spans="1:31" ht="13.2">
      <c r="A944" s="4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c r="AA944" s="37"/>
      <c r="AB944" s="37"/>
      <c r="AC944" s="37"/>
      <c r="AD944" s="37"/>
      <c r="AE944" s="37"/>
    </row>
    <row r="945" spans="1:31" ht="13.2">
      <c r="A945" s="4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c r="AA945" s="37"/>
      <c r="AB945" s="37"/>
      <c r="AC945" s="37"/>
      <c r="AD945" s="37"/>
      <c r="AE945" s="37"/>
    </row>
    <row r="946" spans="1:31" ht="13.2">
      <c r="A946" s="4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c r="AA946" s="37"/>
      <c r="AB946" s="37"/>
      <c r="AC946" s="37"/>
      <c r="AD946" s="37"/>
      <c r="AE946" s="37"/>
    </row>
    <row r="947" spans="1:31" ht="13.2">
      <c r="A947" s="4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c r="AA947" s="37"/>
      <c r="AB947" s="37"/>
      <c r="AC947" s="37"/>
      <c r="AD947" s="37"/>
      <c r="AE947" s="37"/>
    </row>
    <row r="948" spans="1:31" ht="13.2">
      <c r="A948" s="4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c r="AA948" s="37"/>
      <c r="AB948" s="37"/>
      <c r="AC948" s="37"/>
      <c r="AD948" s="37"/>
      <c r="AE948" s="37"/>
    </row>
    <row r="949" spans="1:31" ht="13.2">
      <c r="A949" s="4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c r="AA949" s="37"/>
      <c r="AB949" s="37"/>
      <c r="AC949" s="37"/>
      <c r="AD949" s="37"/>
      <c r="AE949" s="37"/>
    </row>
    <row r="950" spans="1:31" ht="13.2">
      <c r="A950" s="4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c r="AA950" s="37"/>
      <c r="AB950" s="37"/>
      <c r="AC950" s="37"/>
      <c r="AD950" s="37"/>
      <c r="AE950" s="37"/>
    </row>
    <row r="951" spans="1:31" ht="13.2">
      <c r="A951" s="4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c r="AA951" s="37"/>
      <c r="AB951" s="37"/>
      <c r="AC951" s="37"/>
      <c r="AD951" s="37"/>
      <c r="AE951" s="37"/>
    </row>
    <row r="952" spans="1:31" ht="13.2">
      <c r="A952" s="4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c r="AA952" s="37"/>
      <c r="AB952" s="37"/>
      <c r="AC952" s="37"/>
      <c r="AD952" s="37"/>
      <c r="AE952" s="37"/>
    </row>
    <row r="953" spans="1:31" ht="13.2">
      <c r="A953" s="4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c r="AA953" s="37"/>
      <c r="AB953" s="37"/>
      <c r="AC953" s="37"/>
      <c r="AD953" s="37"/>
      <c r="AE953" s="37"/>
    </row>
    <row r="954" spans="1:31" ht="13.2">
      <c r="A954" s="4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c r="AA954" s="37"/>
      <c r="AB954" s="37"/>
      <c r="AC954" s="37"/>
      <c r="AD954" s="37"/>
      <c r="AE954" s="37"/>
    </row>
    <row r="955" spans="1:31" ht="13.2">
      <c r="A955" s="4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c r="AA955" s="37"/>
      <c r="AB955" s="37"/>
      <c r="AC955" s="37"/>
      <c r="AD955" s="37"/>
      <c r="AE955" s="37"/>
    </row>
    <row r="956" spans="1:31" ht="13.2">
      <c r="A956" s="4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c r="AA956" s="37"/>
      <c r="AB956" s="37"/>
      <c r="AC956" s="37"/>
      <c r="AD956" s="37"/>
      <c r="AE956" s="37"/>
    </row>
    <row r="957" spans="1:31" ht="13.2">
      <c r="A957" s="4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c r="AA957" s="37"/>
      <c r="AB957" s="37"/>
      <c r="AC957" s="37"/>
      <c r="AD957" s="37"/>
      <c r="AE957" s="37"/>
    </row>
    <row r="958" spans="1:31" ht="13.2">
      <c r="A958" s="4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c r="AA958" s="37"/>
      <c r="AB958" s="37"/>
      <c r="AC958" s="37"/>
      <c r="AD958" s="37"/>
      <c r="AE958" s="37"/>
    </row>
    <row r="959" spans="1:31" ht="13.2">
      <c r="A959" s="4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c r="AA959" s="37"/>
      <c r="AB959" s="37"/>
      <c r="AC959" s="37"/>
      <c r="AD959" s="37"/>
      <c r="AE959" s="37"/>
    </row>
    <row r="960" spans="1:31" ht="13.2">
      <c r="A960" s="4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c r="AA960" s="37"/>
      <c r="AB960" s="37"/>
      <c r="AC960" s="37"/>
      <c r="AD960" s="37"/>
      <c r="AE960" s="37"/>
    </row>
    <row r="961" spans="1:31" ht="13.2">
      <c r="A961" s="4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c r="AA961" s="37"/>
      <c r="AB961" s="37"/>
      <c r="AC961" s="37"/>
      <c r="AD961" s="37"/>
      <c r="AE961" s="37"/>
    </row>
    <row r="962" spans="1:31" ht="13.2">
      <c r="A962" s="4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c r="AA962" s="37"/>
      <c r="AB962" s="37"/>
      <c r="AC962" s="37"/>
      <c r="AD962" s="37"/>
      <c r="AE962" s="37"/>
    </row>
    <row r="963" spans="1:31" ht="13.2">
      <c r="A963" s="4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c r="AA963" s="37"/>
      <c r="AB963" s="37"/>
      <c r="AC963" s="37"/>
      <c r="AD963" s="37"/>
      <c r="AE963" s="37"/>
    </row>
    <row r="964" spans="1:31" ht="13.2">
      <c r="A964" s="4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c r="AA964" s="37"/>
      <c r="AB964" s="37"/>
      <c r="AC964" s="37"/>
      <c r="AD964" s="37"/>
      <c r="AE964" s="37"/>
    </row>
    <row r="965" spans="1:31" ht="13.2">
      <c r="A965" s="4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c r="AA965" s="37"/>
      <c r="AB965" s="37"/>
      <c r="AC965" s="37"/>
      <c r="AD965" s="37"/>
      <c r="AE965" s="37"/>
    </row>
    <row r="966" spans="1:31" ht="13.2">
      <c r="A966" s="4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c r="AA966" s="37"/>
      <c r="AB966" s="37"/>
      <c r="AC966" s="37"/>
      <c r="AD966" s="37"/>
      <c r="AE966" s="37"/>
    </row>
    <row r="967" spans="1:31" ht="13.2">
      <c r="A967" s="4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c r="AA967" s="37"/>
      <c r="AB967" s="37"/>
      <c r="AC967" s="37"/>
      <c r="AD967" s="37"/>
      <c r="AE967" s="37"/>
    </row>
    <row r="968" spans="1:31" ht="13.2">
      <c r="A968" s="4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c r="AA968" s="37"/>
      <c r="AB968" s="37"/>
      <c r="AC968" s="37"/>
      <c r="AD968" s="37"/>
      <c r="AE968" s="37"/>
    </row>
    <row r="969" spans="1:31" ht="13.2">
      <c r="A969" s="4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c r="AA969" s="37"/>
      <c r="AB969" s="37"/>
      <c r="AC969" s="37"/>
      <c r="AD969" s="37"/>
      <c r="AE969" s="37"/>
    </row>
    <row r="970" spans="1:31" ht="13.2">
      <c r="A970" s="4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c r="AA970" s="37"/>
      <c r="AB970" s="37"/>
      <c r="AC970" s="37"/>
      <c r="AD970" s="37"/>
      <c r="AE970" s="37"/>
    </row>
    <row r="971" spans="1:31" ht="13.2">
      <c r="A971" s="4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c r="AA971" s="37"/>
      <c r="AB971" s="37"/>
      <c r="AC971" s="37"/>
      <c r="AD971" s="37"/>
      <c r="AE971" s="37"/>
    </row>
    <row r="972" spans="1:31" ht="13.2">
      <c r="A972" s="4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c r="AA972" s="37"/>
      <c r="AB972" s="37"/>
      <c r="AC972" s="37"/>
      <c r="AD972" s="37"/>
      <c r="AE972" s="37"/>
    </row>
    <row r="973" spans="1:31" ht="13.2">
      <c r="A973" s="4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c r="AA973" s="37"/>
      <c r="AB973" s="37"/>
      <c r="AC973" s="37"/>
      <c r="AD973" s="37"/>
      <c r="AE973" s="37"/>
    </row>
    <row r="974" spans="1:31" ht="13.2">
      <c r="A974" s="4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c r="AA974" s="37"/>
      <c r="AB974" s="37"/>
      <c r="AC974" s="37"/>
      <c r="AD974" s="37"/>
      <c r="AE974" s="37"/>
    </row>
    <row r="975" spans="1:31" ht="13.2">
      <c r="A975" s="4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c r="AA975" s="37"/>
      <c r="AB975" s="37"/>
      <c r="AC975" s="37"/>
      <c r="AD975" s="37"/>
      <c r="AE975" s="37"/>
    </row>
    <row r="976" spans="1:31" ht="13.2">
      <c r="A976" s="4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c r="AA976" s="37"/>
      <c r="AB976" s="37"/>
      <c r="AC976" s="37"/>
      <c r="AD976" s="37"/>
      <c r="AE976" s="37"/>
    </row>
    <row r="977" spans="1:31" ht="13.2">
      <c r="A977" s="4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c r="AA977" s="37"/>
      <c r="AB977" s="37"/>
      <c r="AC977" s="37"/>
      <c r="AD977" s="37"/>
      <c r="AE977" s="37"/>
    </row>
    <row r="978" spans="1:31" ht="13.2">
      <c r="A978" s="4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c r="AA978" s="37"/>
      <c r="AB978" s="37"/>
      <c r="AC978" s="37"/>
      <c r="AD978" s="37"/>
      <c r="AE978" s="37"/>
    </row>
    <row r="979" spans="1:31" ht="13.2">
      <c r="A979" s="4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c r="AA979" s="37"/>
      <c r="AB979" s="37"/>
      <c r="AC979" s="37"/>
      <c r="AD979" s="37"/>
      <c r="AE979" s="37"/>
    </row>
    <row r="980" spans="1:31" ht="13.2">
      <c r="A980" s="4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c r="AA980" s="37"/>
      <c r="AB980" s="37"/>
      <c r="AC980" s="37"/>
      <c r="AD980" s="37"/>
      <c r="AE980" s="37"/>
    </row>
    <row r="981" spans="1:31" ht="13.2">
      <c r="A981" s="4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c r="AA981" s="37"/>
      <c r="AB981" s="37"/>
      <c r="AC981" s="37"/>
      <c r="AD981" s="37"/>
      <c r="AE981" s="37"/>
    </row>
    <row r="982" spans="1:31" ht="13.2">
      <c r="A982" s="4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c r="AA982" s="37"/>
      <c r="AB982" s="37"/>
      <c r="AC982" s="37"/>
      <c r="AD982" s="37"/>
      <c r="AE982" s="37"/>
    </row>
    <row r="983" spans="1:31" ht="13.2">
      <c r="A983" s="4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c r="AA983" s="37"/>
      <c r="AB983" s="37"/>
      <c r="AC983" s="37"/>
      <c r="AD983" s="37"/>
      <c r="AE983" s="37"/>
    </row>
    <row r="984" spans="1:31" ht="13.2">
      <c r="A984" s="4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c r="AA984" s="37"/>
      <c r="AB984" s="37"/>
      <c r="AC984" s="37"/>
      <c r="AD984" s="37"/>
      <c r="AE984" s="37"/>
    </row>
    <row r="985" spans="1:31" ht="13.2">
      <c r="A985" s="4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c r="AA985" s="37"/>
      <c r="AB985" s="37"/>
      <c r="AC985" s="37"/>
      <c r="AD985" s="37"/>
      <c r="AE985" s="37"/>
    </row>
    <row r="986" spans="1:31" ht="13.2">
      <c r="A986" s="4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c r="AA986" s="37"/>
      <c r="AB986" s="37"/>
      <c r="AC986" s="37"/>
      <c r="AD986" s="37"/>
      <c r="AE986" s="37"/>
    </row>
    <row r="987" spans="1:31" ht="13.2">
      <c r="A987" s="4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c r="AA987" s="37"/>
      <c r="AB987" s="37"/>
      <c r="AC987" s="37"/>
      <c r="AD987" s="37"/>
      <c r="AE987" s="37"/>
    </row>
    <row r="988" spans="1:31" ht="13.2">
      <c r="A988" s="4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c r="AA988" s="37"/>
      <c r="AB988" s="37"/>
      <c r="AC988" s="37"/>
      <c r="AD988" s="37"/>
      <c r="AE988" s="37"/>
    </row>
    <row r="989" spans="1:31" ht="13.2">
      <c r="A989" s="4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c r="AA989" s="37"/>
      <c r="AB989" s="37"/>
      <c r="AC989" s="37"/>
      <c r="AD989" s="37"/>
      <c r="AE989" s="37"/>
    </row>
    <row r="990" spans="1:31" ht="13.2">
      <c r="A990" s="4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c r="AA990" s="37"/>
      <c r="AB990" s="37"/>
      <c r="AC990" s="37"/>
      <c r="AD990" s="37"/>
      <c r="AE990" s="37"/>
    </row>
    <row r="991" spans="1:31" ht="13.2">
      <c r="A991" s="4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c r="AA991" s="37"/>
      <c r="AB991" s="37"/>
      <c r="AC991" s="37"/>
      <c r="AD991" s="37"/>
      <c r="AE991" s="37"/>
    </row>
    <row r="992" spans="1:31" ht="13.2">
      <c r="A992" s="4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c r="AA992" s="37"/>
      <c r="AB992" s="37"/>
      <c r="AC992" s="37"/>
      <c r="AD992" s="37"/>
      <c r="AE992" s="37"/>
    </row>
    <row r="993" spans="1:31" ht="13.2">
      <c r="A993" s="4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c r="AA993" s="37"/>
      <c r="AB993" s="37"/>
      <c r="AC993" s="37"/>
      <c r="AD993" s="37"/>
      <c r="AE993" s="37"/>
    </row>
    <row r="994" spans="1:31" ht="13.2">
      <c r="A994" s="4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c r="AA994" s="37"/>
      <c r="AB994" s="37"/>
      <c r="AC994" s="37"/>
      <c r="AD994" s="37"/>
      <c r="AE994" s="37"/>
    </row>
    <row r="995" spans="1:31" ht="13.2">
      <c r="A995" s="4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c r="AA995" s="37"/>
      <c r="AB995" s="37"/>
      <c r="AC995" s="37"/>
      <c r="AD995" s="37"/>
      <c r="AE995" s="37"/>
    </row>
    <row r="996" spans="1:31" ht="13.2">
      <c r="A996" s="4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c r="AA996" s="37"/>
      <c r="AB996" s="37"/>
      <c r="AC996" s="37"/>
      <c r="AD996" s="37"/>
      <c r="AE996" s="37"/>
    </row>
    <row r="997" spans="1:31" ht="13.2">
      <c r="A997" s="4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c r="AA997" s="37"/>
      <c r="AB997" s="37"/>
      <c r="AC997" s="37"/>
      <c r="AD997" s="37"/>
      <c r="AE997" s="37"/>
    </row>
    <row r="998" spans="1:31" ht="13.2">
      <c r="A998" s="4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c r="AA998" s="37"/>
      <c r="AB998" s="37"/>
      <c r="AC998" s="37"/>
      <c r="AD998" s="37"/>
      <c r="AE998" s="37"/>
    </row>
    <row r="999" spans="1:31" ht="13.2">
      <c r="A999" s="4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c r="AA999" s="37"/>
      <c r="AB999" s="37"/>
      <c r="AC999" s="37"/>
      <c r="AD999" s="37"/>
      <c r="AE999" s="37"/>
    </row>
    <row r="1000" spans="1:31" ht="13.2">
      <c r="A1000" s="4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c r="AA1000" s="37"/>
      <c r="AB1000" s="37"/>
      <c r="AC1000" s="37"/>
      <c r="AD1000" s="37"/>
      <c r="AE1000" s="37"/>
    </row>
    <row r="1001" spans="1:31" ht="13.2">
      <c r="A1001" s="47"/>
      <c r="B1001" s="37"/>
      <c r="C1001" s="37"/>
      <c r="D1001" s="37"/>
      <c r="E1001" s="37"/>
      <c r="F1001" s="37"/>
      <c r="G1001" s="37"/>
      <c r="H1001" s="37"/>
      <c r="I1001" s="37"/>
      <c r="J1001" s="37"/>
      <c r="K1001" s="37"/>
      <c r="L1001" s="37"/>
      <c r="M1001" s="37"/>
      <c r="N1001" s="37"/>
      <c r="O1001" s="37"/>
      <c r="P1001" s="37"/>
      <c r="Q1001" s="37"/>
      <c r="R1001" s="37"/>
      <c r="S1001" s="37"/>
      <c r="T1001" s="37"/>
      <c r="U1001" s="37"/>
      <c r="V1001" s="37"/>
      <c r="W1001" s="37"/>
      <c r="X1001" s="37"/>
      <c r="Y1001" s="37"/>
      <c r="Z1001" s="37"/>
      <c r="AA1001" s="37"/>
      <c r="AB1001" s="37"/>
      <c r="AC1001" s="37"/>
      <c r="AD1001" s="37"/>
      <c r="AE1001" s="37"/>
    </row>
    <row r="1002" spans="1:31" ht="13.2">
      <c r="A1002" s="47"/>
      <c r="B1002" s="37"/>
      <c r="C1002" s="37"/>
      <c r="D1002" s="37"/>
      <c r="E1002" s="37"/>
      <c r="F1002" s="37"/>
      <c r="G1002" s="37"/>
      <c r="H1002" s="37"/>
      <c r="I1002" s="37"/>
      <c r="J1002" s="37"/>
      <c r="K1002" s="37"/>
      <c r="L1002" s="37"/>
      <c r="M1002" s="37"/>
      <c r="N1002" s="37"/>
      <c r="O1002" s="37"/>
      <c r="P1002" s="37"/>
      <c r="Q1002" s="37"/>
      <c r="R1002" s="37"/>
      <c r="S1002" s="37"/>
      <c r="T1002" s="37"/>
      <c r="U1002" s="37"/>
      <c r="V1002" s="37"/>
      <c r="W1002" s="37"/>
      <c r="X1002" s="37"/>
      <c r="Y1002" s="37"/>
      <c r="Z1002" s="37"/>
      <c r="AA1002" s="37"/>
      <c r="AB1002" s="37"/>
      <c r="AC1002" s="37"/>
      <c r="AD1002" s="37"/>
      <c r="AE1002" s="37"/>
    </row>
    <row r="1003" spans="1:31" ht="13.2">
      <c r="A1003" s="47"/>
      <c r="B1003" s="37"/>
      <c r="C1003" s="37"/>
      <c r="D1003" s="37"/>
      <c r="E1003" s="37"/>
      <c r="F1003" s="37"/>
      <c r="G1003" s="37"/>
      <c r="H1003" s="37"/>
      <c r="I1003" s="37"/>
      <c r="J1003" s="37"/>
      <c r="K1003" s="37"/>
      <c r="L1003" s="37"/>
      <c r="M1003" s="37"/>
      <c r="N1003" s="37"/>
      <c r="O1003" s="37"/>
      <c r="P1003" s="37"/>
      <c r="Q1003" s="37"/>
      <c r="R1003" s="37"/>
      <c r="S1003" s="37"/>
      <c r="T1003" s="37"/>
      <c r="U1003" s="37"/>
      <c r="V1003" s="37"/>
      <c r="W1003" s="37"/>
      <c r="X1003" s="37"/>
      <c r="Y1003" s="37"/>
      <c r="Z1003" s="37"/>
      <c r="AA1003" s="37"/>
      <c r="AB1003" s="37"/>
      <c r="AC1003" s="37"/>
      <c r="AD1003" s="37"/>
      <c r="AE1003" s="37"/>
    </row>
    <row r="1004" spans="1:31" ht="13.2">
      <c r="A1004" s="47"/>
      <c r="B1004" s="37"/>
      <c r="C1004" s="37"/>
      <c r="D1004" s="37"/>
      <c r="E1004" s="37"/>
      <c r="F1004" s="37"/>
      <c r="G1004" s="37"/>
      <c r="H1004" s="37"/>
      <c r="I1004" s="37"/>
      <c r="J1004" s="37"/>
      <c r="K1004" s="37"/>
      <c r="L1004" s="37"/>
      <c r="M1004" s="37"/>
      <c r="N1004" s="37"/>
      <c r="O1004" s="37"/>
      <c r="P1004" s="37"/>
      <c r="Q1004" s="37"/>
      <c r="R1004" s="37"/>
      <c r="S1004" s="37"/>
      <c r="T1004" s="37"/>
      <c r="U1004" s="37"/>
      <c r="V1004" s="37"/>
      <c r="W1004" s="37"/>
      <c r="X1004" s="37"/>
      <c r="Y1004" s="37"/>
      <c r="Z1004" s="37"/>
      <c r="AA1004" s="37"/>
      <c r="AB1004" s="37"/>
      <c r="AC1004" s="37"/>
      <c r="AD1004" s="37"/>
      <c r="AE1004" s="37"/>
    </row>
    <row r="1005" spans="1:31" ht="13.2">
      <c r="A1005" s="47"/>
      <c r="B1005" s="37"/>
      <c r="C1005" s="37"/>
      <c r="D1005" s="37"/>
      <c r="E1005" s="37"/>
      <c r="F1005" s="37"/>
      <c r="G1005" s="37"/>
      <c r="H1005" s="37"/>
      <c r="I1005" s="37"/>
      <c r="J1005" s="37"/>
      <c r="K1005" s="37"/>
      <c r="L1005" s="37"/>
      <c r="M1005" s="37"/>
      <c r="N1005" s="37"/>
      <c r="O1005" s="37"/>
      <c r="P1005" s="37"/>
      <c r="Q1005" s="37"/>
      <c r="R1005" s="37"/>
      <c r="S1005" s="37"/>
      <c r="T1005" s="37"/>
      <c r="U1005" s="37"/>
      <c r="V1005" s="37"/>
      <c r="W1005" s="37"/>
      <c r="X1005" s="37"/>
      <c r="Y1005" s="37"/>
      <c r="Z1005" s="37"/>
      <c r="AA1005" s="37"/>
      <c r="AB1005" s="37"/>
      <c r="AC1005" s="37"/>
      <c r="AD1005" s="37"/>
      <c r="AE1005" s="37"/>
    </row>
    <row r="1006" spans="1:31" ht="13.2">
      <c r="A1006" s="47"/>
      <c r="B1006" s="37"/>
      <c r="C1006" s="37"/>
      <c r="D1006" s="37"/>
      <c r="E1006" s="37"/>
      <c r="F1006" s="37"/>
      <c r="G1006" s="37"/>
      <c r="H1006" s="37"/>
      <c r="I1006" s="37"/>
      <c r="J1006" s="37"/>
      <c r="K1006" s="37"/>
      <c r="L1006" s="37"/>
      <c r="M1006" s="37"/>
      <c r="N1006" s="37"/>
      <c r="O1006" s="37"/>
      <c r="P1006" s="37"/>
      <c r="Q1006" s="37"/>
      <c r="R1006" s="37"/>
      <c r="S1006" s="37"/>
      <c r="T1006" s="37"/>
      <c r="U1006" s="37"/>
      <c r="V1006" s="37"/>
      <c r="W1006" s="37"/>
      <c r="X1006" s="37"/>
      <c r="Y1006" s="37"/>
      <c r="Z1006" s="37"/>
      <c r="AA1006" s="37"/>
      <c r="AB1006" s="37"/>
      <c r="AC1006" s="37"/>
      <c r="AD1006" s="37"/>
      <c r="AE1006" s="37"/>
    </row>
    <row r="1007" spans="1:31" ht="13.2">
      <c r="A1007" s="47"/>
      <c r="B1007" s="37"/>
      <c r="C1007" s="37"/>
      <c r="D1007" s="37"/>
      <c r="E1007" s="37"/>
      <c r="F1007" s="37"/>
      <c r="G1007" s="37"/>
      <c r="H1007" s="37"/>
      <c r="I1007" s="37"/>
      <c r="J1007" s="37"/>
      <c r="K1007" s="37"/>
      <c r="L1007" s="37"/>
      <c r="M1007" s="37"/>
      <c r="N1007" s="37"/>
      <c r="O1007" s="37"/>
      <c r="P1007" s="37"/>
      <c r="Q1007" s="37"/>
      <c r="R1007" s="37"/>
      <c r="S1007" s="37"/>
      <c r="T1007" s="37"/>
      <c r="U1007" s="37"/>
      <c r="V1007" s="37"/>
      <c r="W1007" s="37"/>
      <c r="X1007" s="37"/>
      <c r="Y1007" s="37"/>
      <c r="Z1007" s="37"/>
      <c r="AA1007" s="37"/>
      <c r="AB1007" s="37"/>
      <c r="AC1007" s="37"/>
      <c r="AD1007" s="37"/>
      <c r="AE1007" s="37"/>
    </row>
    <row r="1008" spans="1:31" ht="13.2">
      <c r="A1008" s="47"/>
      <c r="B1008" s="37"/>
      <c r="C1008" s="37"/>
      <c r="D1008" s="37"/>
      <c r="E1008" s="37"/>
      <c r="F1008" s="37"/>
      <c r="G1008" s="37"/>
      <c r="H1008" s="37"/>
      <c r="I1008" s="37"/>
      <c r="J1008" s="37"/>
      <c r="K1008" s="37"/>
      <c r="L1008" s="37"/>
      <c r="M1008" s="37"/>
      <c r="N1008" s="37"/>
      <c r="O1008" s="37"/>
      <c r="P1008" s="37"/>
      <c r="Q1008" s="37"/>
      <c r="R1008" s="37"/>
      <c r="S1008" s="37"/>
      <c r="T1008" s="37"/>
      <c r="U1008" s="37"/>
      <c r="V1008" s="37"/>
      <c r="W1008" s="37"/>
      <c r="X1008" s="37"/>
      <c r="Y1008" s="37"/>
      <c r="Z1008" s="37"/>
      <c r="AA1008" s="37"/>
      <c r="AB1008" s="37"/>
      <c r="AC1008" s="37"/>
      <c r="AD1008" s="37"/>
      <c r="AE1008" s="37"/>
    </row>
    <row r="1009" spans="1:31" ht="13.2">
      <c r="A1009" s="47"/>
      <c r="B1009" s="37"/>
      <c r="C1009" s="37"/>
      <c r="D1009" s="37"/>
      <c r="E1009" s="37"/>
      <c r="F1009" s="37"/>
      <c r="G1009" s="37"/>
      <c r="H1009" s="37"/>
      <c r="I1009" s="37"/>
      <c r="J1009" s="37"/>
      <c r="K1009" s="37"/>
      <c r="L1009" s="37"/>
      <c r="M1009" s="37"/>
      <c r="N1009" s="37"/>
      <c r="O1009" s="37"/>
      <c r="P1009" s="37"/>
      <c r="Q1009" s="37"/>
      <c r="R1009" s="37"/>
      <c r="S1009" s="37"/>
      <c r="T1009" s="37"/>
      <c r="U1009" s="37"/>
      <c r="V1009" s="37"/>
      <c r="W1009" s="37"/>
      <c r="X1009" s="37"/>
      <c r="Y1009" s="37"/>
      <c r="Z1009" s="37"/>
      <c r="AA1009" s="37"/>
      <c r="AB1009" s="37"/>
      <c r="AC1009" s="37"/>
      <c r="AD1009" s="37"/>
      <c r="AE1009" s="37"/>
    </row>
    <row r="1010" spans="1:31" ht="13.2">
      <c r="A1010" s="47"/>
      <c r="B1010" s="37"/>
      <c r="C1010" s="37"/>
      <c r="D1010" s="37"/>
      <c r="E1010" s="37"/>
      <c r="F1010" s="37"/>
      <c r="G1010" s="37"/>
      <c r="H1010" s="37"/>
      <c r="I1010" s="37"/>
      <c r="J1010" s="37"/>
      <c r="K1010" s="37"/>
      <c r="L1010" s="37"/>
      <c r="M1010" s="37"/>
      <c r="N1010" s="37"/>
      <c r="O1010" s="37"/>
      <c r="P1010" s="37"/>
      <c r="Q1010" s="37"/>
      <c r="R1010" s="37"/>
      <c r="S1010" s="37"/>
      <c r="T1010" s="37"/>
      <c r="U1010" s="37"/>
      <c r="V1010" s="37"/>
      <c r="W1010" s="37"/>
      <c r="X1010" s="37"/>
      <c r="Y1010" s="37"/>
      <c r="Z1010" s="37"/>
      <c r="AA1010" s="37"/>
      <c r="AB1010" s="37"/>
      <c r="AC1010" s="37"/>
      <c r="AD1010" s="37"/>
      <c r="AE1010" s="37"/>
    </row>
  </sheetData>
  <autoFilter ref="A1:K29" xr:uid="{00000000-0009-0000-0000-000001000000}">
    <filterColumn colId="9">
      <filters blank="1">
        <filter val="EU (Austria)"/>
        <filter val="EU (Belgium)"/>
        <filter val="EU (Denmark)"/>
        <filter val="EU (Finland)"/>
        <filter val="EU (France)"/>
        <filter val="EU (Ireland)"/>
        <filter val="EU (Luxembourg)"/>
        <filter val="EU (Malta)"/>
        <filter val="EU (Netherlands)"/>
        <filter val="EU (Sweden)"/>
      </filters>
    </filterColumn>
  </autoFilter>
  <hyperlinks>
    <hyperlink ref="H2" r:id="rId1" xr:uid="{00000000-0004-0000-0100-000000000000}"/>
    <hyperlink ref="I2" r:id="rId2" xr:uid="{00000000-0004-0000-0100-000001000000}"/>
    <hyperlink ref="H3" r:id="rId3" xr:uid="{00000000-0004-0000-0100-000002000000}"/>
    <hyperlink ref="H4" r:id="rId4" xr:uid="{00000000-0004-0000-0100-000003000000}"/>
    <hyperlink ref="I4" r:id="rId5" xr:uid="{00000000-0004-0000-0100-000004000000}"/>
    <hyperlink ref="H5" r:id="rId6" location="About" xr:uid="{00000000-0004-0000-0100-000005000000}"/>
    <hyperlink ref="H6" r:id="rId7" xr:uid="{00000000-0004-0000-0100-000006000000}"/>
    <hyperlink ref="I6" r:id="rId8" xr:uid="{00000000-0004-0000-0100-000007000000}"/>
    <hyperlink ref="H7" r:id="rId9" xr:uid="{00000000-0004-0000-0100-000008000000}"/>
    <hyperlink ref="H8" r:id="rId10" xr:uid="{00000000-0004-0000-0100-000009000000}"/>
    <hyperlink ref="H9" r:id="rId11" xr:uid="{00000000-0004-0000-0100-00000A000000}"/>
    <hyperlink ref="H10" r:id="rId12" location="articles" xr:uid="{00000000-0004-0000-0100-00000B000000}"/>
    <hyperlink ref="I10" r:id="rId13" xr:uid="{00000000-0004-0000-0100-00000C000000}"/>
    <hyperlink ref="H11" r:id="rId14" xr:uid="{00000000-0004-0000-0100-00000D000000}"/>
    <hyperlink ref="H12" r:id="rId15" xr:uid="{00000000-0004-0000-0100-00000E000000}"/>
    <hyperlink ref="H13" r:id="rId16" xr:uid="{00000000-0004-0000-0100-00000F000000}"/>
    <hyperlink ref="H14" r:id="rId17" xr:uid="{00000000-0004-0000-0100-000010000000}"/>
    <hyperlink ref="I14" r:id="rId18" xr:uid="{00000000-0004-0000-0100-000011000000}"/>
    <hyperlink ref="H15" r:id="rId19" xr:uid="{00000000-0004-0000-0100-000012000000}"/>
    <hyperlink ref="I15" r:id="rId20" xr:uid="{00000000-0004-0000-0100-000013000000}"/>
    <hyperlink ref="H16" r:id="rId21" xr:uid="{00000000-0004-0000-0100-000014000000}"/>
    <hyperlink ref="I16" r:id="rId22" xr:uid="{00000000-0004-0000-0100-000015000000}"/>
    <hyperlink ref="H17" r:id="rId23" xr:uid="{00000000-0004-0000-0100-000016000000}"/>
    <hyperlink ref="I17" r:id="rId24" xr:uid="{00000000-0004-0000-0100-000017000000}"/>
    <hyperlink ref="H18" r:id="rId25" xr:uid="{00000000-0004-0000-0100-000018000000}"/>
    <hyperlink ref="H19" r:id="rId26" xr:uid="{00000000-0004-0000-0100-000019000000}"/>
    <hyperlink ref="I19" r:id="rId27" xr:uid="{00000000-0004-0000-0100-00001A000000}"/>
    <hyperlink ref="H20" r:id="rId28" xr:uid="{00000000-0004-0000-0100-00001B000000}"/>
    <hyperlink ref="H21" r:id="rId29" xr:uid="{00000000-0004-0000-0100-00001C000000}"/>
    <hyperlink ref="H22" r:id="rId30" xr:uid="{00000000-0004-0000-0100-00001D000000}"/>
    <hyperlink ref="H23" r:id="rId31" xr:uid="{00000000-0004-0000-0100-00001E000000}"/>
    <hyperlink ref="I23" r:id="rId32" xr:uid="{00000000-0004-0000-0100-00001F000000}"/>
    <hyperlink ref="H24" r:id="rId33" xr:uid="{00000000-0004-0000-0100-000020000000}"/>
    <hyperlink ref="H25" r:id="rId34" xr:uid="{00000000-0004-0000-0100-000021000000}"/>
    <hyperlink ref="H26" r:id="rId35" xr:uid="{00000000-0004-0000-0100-000022000000}"/>
    <hyperlink ref="H27" r:id="rId36" xr:uid="{00000000-0004-0000-0100-000023000000}"/>
    <hyperlink ref="H28" r:id="rId37" xr:uid="{00000000-0004-0000-0100-00002400000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r:uid="{00000000-0002-0000-0100-000000000000}">
          <x14:formula1>
            <xm:f>Topics!$A$2:$A$11</xm:f>
          </x14:formula1>
          <xm:sqref>D2:D30 D32:D1010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1000"/>
  <sheetViews>
    <sheetView workbookViewId="0"/>
  </sheetViews>
  <sheetFormatPr defaultColWidth="12.5546875" defaultRowHeight="15.75" customHeight="1"/>
  <cols>
    <col min="1" max="1" width="35" customWidth="1"/>
    <col min="2" max="2" width="53.109375" customWidth="1"/>
  </cols>
  <sheetData>
    <row r="1" spans="1:2">
      <c r="A1" s="63" t="s">
        <v>892</v>
      </c>
      <c r="B1" s="64" t="s">
        <v>893</v>
      </c>
    </row>
    <row r="2" spans="1:2">
      <c r="A2" s="10" t="s">
        <v>701</v>
      </c>
      <c r="B2" s="10" t="s">
        <v>894</v>
      </c>
    </row>
    <row r="3" spans="1:2">
      <c r="B3" s="10" t="s">
        <v>895</v>
      </c>
    </row>
    <row r="4" spans="1:2">
      <c r="A4" s="10" t="s">
        <v>281</v>
      </c>
      <c r="B4" s="10" t="s">
        <v>896</v>
      </c>
    </row>
    <row r="5" spans="1:2">
      <c r="A5" s="10" t="s">
        <v>745</v>
      </c>
      <c r="B5" s="10" t="s">
        <v>897</v>
      </c>
    </row>
    <row r="6" spans="1:2">
      <c r="A6" s="10"/>
      <c r="B6" s="10" t="s">
        <v>898</v>
      </c>
    </row>
    <row r="7" spans="1:2">
      <c r="A7" s="10" t="s">
        <v>779</v>
      </c>
      <c r="B7" s="10" t="s">
        <v>899</v>
      </c>
    </row>
    <row r="8" spans="1:2">
      <c r="A8" s="10" t="s">
        <v>806</v>
      </c>
      <c r="B8" s="10" t="s">
        <v>900</v>
      </c>
    </row>
    <row r="9" spans="1:2">
      <c r="A9" s="10" t="s">
        <v>827</v>
      </c>
      <c r="B9" s="10" t="s">
        <v>901</v>
      </c>
    </row>
    <row r="10" spans="1:2">
      <c r="B10" s="10" t="s">
        <v>902</v>
      </c>
    </row>
    <row r="11" spans="1:2">
      <c r="A11" s="37" t="s">
        <v>880</v>
      </c>
      <c r="B11" s="10" t="s">
        <v>903</v>
      </c>
    </row>
    <row r="12" spans="1:2">
      <c r="B12" s="10" t="s">
        <v>904</v>
      </c>
    </row>
    <row r="13" spans="1:2">
      <c r="B13" s="37"/>
    </row>
    <row r="14" spans="1:2">
      <c r="B14" s="37"/>
    </row>
    <row r="15" spans="1:2">
      <c r="B15" s="37"/>
    </row>
    <row r="16" spans="1:2">
      <c r="B16" s="37"/>
    </row>
    <row r="17" spans="2:2">
      <c r="B17" s="37"/>
    </row>
    <row r="18" spans="2:2">
      <c r="B18" s="37"/>
    </row>
    <row r="19" spans="2:2">
      <c r="B19" s="37"/>
    </row>
    <row r="20" spans="2:2">
      <c r="B20" s="37"/>
    </row>
    <row r="21" spans="2:2">
      <c r="B21" s="37"/>
    </row>
    <row r="22" spans="2:2">
      <c r="B22" s="37"/>
    </row>
    <row r="23" spans="2:2">
      <c r="B23" s="37"/>
    </row>
    <row r="24" spans="2:2">
      <c r="B24" s="37"/>
    </row>
    <row r="25" spans="2:2">
      <c r="B25" s="37"/>
    </row>
    <row r="26" spans="2:2">
      <c r="B26" s="37"/>
    </row>
    <row r="27" spans="2:2">
      <c r="B27" s="37"/>
    </row>
    <row r="28" spans="2:2">
      <c r="B28" s="37"/>
    </row>
    <row r="29" spans="2:2">
      <c r="B29" s="37"/>
    </row>
    <row r="30" spans="2:2">
      <c r="B30" s="37"/>
    </row>
    <row r="31" spans="2:2">
      <c r="B31" s="37"/>
    </row>
    <row r="32" spans="2:2">
      <c r="B32" s="37"/>
    </row>
    <row r="33" spans="2:2">
      <c r="B33" s="37"/>
    </row>
    <row r="34" spans="2:2">
      <c r="B34" s="37"/>
    </row>
    <row r="35" spans="2:2">
      <c r="B35" s="37"/>
    </row>
    <row r="36" spans="2:2">
      <c r="B36" s="37"/>
    </row>
    <row r="37" spans="2:2">
      <c r="B37" s="37"/>
    </row>
    <row r="38" spans="2:2">
      <c r="B38" s="37"/>
    </row>
    <row r="39" spans="2:2">
      <c r="B39" s="37"/>
    </row>
    <row r="40" spans="2:2">
      <c r="B40" s="37"/>
    </row>
    <row r="41" spans="2:2">
      <c r="B41" s="37"/>
    </row>
    <row r="42" spans="2:2">
      <c r="B42" s="37"/>
    </row>
    <row r="43" spans="2:2">
      <c r="B43" s="37"/>
    </row>
    <row r="44" spans="2:2">
      <c r="B44" s="37"/>
    </row>
    <row r="45" spans="2:2">
      <c r="B45" s="37"/>
    </row>
    <row r="46" spans="2:2">
      <c r="B46" s="37"/>
    </row>
    <row r="47" spans="2:2">
      <c r="B47" s="37"/>
    </row>
    <row r="48" spans="2:2">
      <c r="B48" s="37"/>
    </row>
    <row r="49" spans="2:2">
      <c r="B49" s="37"/>
    </row>
    <row r="50" spans="2:2">
      <c r="B50" s="37"/>
    </row>
    <row r="51" spans="2:2">
      <c r="B51" s="37"/>
    </row>
    <row r="52" spans="2:2">
      <c r="B52" s="37"/>
    </row>
    <row r="53" spans="2:2">
      <c r="B53" s="37"/>
    </row>
    <row r="54" spans="2:2">
      <c r="B54" s="37"/>
    </row>
    <row r="55" spans="2:2">
      <c r="B55" s="37"/>
    </row>
    <row r="56" spans="2:2">
      <c r="B56" s="37"/>
    </row>
    <row r="57" spans="2:2">
      <c r="B57" s="37"/>
    </row>
    <row r="58" spans="2:2">
      <c r="B58" s="37"/>
    </row>
    <row r="59" spans="2:2">
      <c r="B59" s="37"/>
    </row>
    <row r="60" spans="2:2">
      <c r="B60" s="37"/>
    </row>
    <row r="61" spans="2:2">
      <c r="B61" s="37"/>
    </row>
    <row r="62" spans="2:2">
      <c r="B62" s="37"/>
    </row>
    <row r="63" spans="2:2">
      <c r="B63" s="37"/>
    </row>
    <row r="64" spans="2:2">
      <c r="B64" s="37"/>
    </row>
    <row r="65" spans="2:2">
      <c r="B65" s="37"/>
    </row>
    <row r="66" spans="2:2">
      <c r="B66" s="37"/>
    </row>
    <row r="67" spans="2:2">
      <c r="B67" s="37"/>
    </row>
    <row r="68" spans="2:2">
      <c r="B68" s="37"/>
    </row>
    <row r="69" spans="2:2">
      <c r="B69" s="37"/>
    </row>
    <row r="70" spans="2:2">
      <c r="B70" s="37"/>
    </row>
    <row r="71" spans="2:2">
      <c r="B71" s="37"/>
    </row>
    <row r="72" spans="2:2">
      <c r="B72" s="37"/>
    </row>
    <row r="73" spans="2:2">
      <c r="B73" s="37"/>
    </row>
    <row r="74" spans="2:2">
      <c r="B74" s="37"/>
    </row>
    <row r="75" spans="2:2">
      <c r="B75" s="37"/>
    </row>
    <row r="76" spans="2:2">
      <c r="B76" s="37"/>
    </row>
    <row r="77" spans="2:2">
      <c r="B77" s="37"/>
    </row>
    <row r="78" spans="2:2">
      <c r="B78" s="37"/>
    </row>
    <row r="79" spans="2:2">
      <c r="B79" s="37"/>
    </row>
    <row r="80" spans="2:2">
      <c r="B80" s="37"/>
    </row>
    <row r="81" spans="2:2">
      <c r="B81" s="37"/>
    </row>
    <row r="82" spans="2:2">
      <c r="B82" s="37"/>
    </row>
    <row r="83" spans="2:2">
      <c r="B83" s="37"/>
    </row>
    <row r="84" spans="2:2">
      <c r="B84" s="37"/>
    </row>
    <row r="85" spans="2:2">
      <c r="B85" s="37"/>
    </row>
    <row r="86" spans="2:2">
      <c r="B86" s="37"/>
    </row>
    <row r="87" spans="2:2">
      <c r="B87" s="37"/>
    </row>
    <row r="88" spans="2:2">
      <c r="B88" s="37"/>
    </row>
    <row r="89" spans="2:2">
      <c r="B89" s="37"/>
    </row>
    <row r="90" spans="2:2">
      <c r="B90" s="37"/>
    </row>
    <row r="91" spans="2:2">
      <c r="B91" s="37"/>
    </row>
    <row r="92" spans="2:2">
      <c r="B92" s="37"/>
    </row>
    <row r="93" spans="2:2">
      <c r="B93" s="37"/>
    </row>
    <row r="94" spans="2:2">
      <c r="B94" s="37"/>
    </row>
    <row r="95" spans="2:2">
      <c r="B95" s="37"/>
    </row>
    <row r="96" spans="2:2">
      <c r="B96" s="37"/>
    </row>
    <row r="97" spans="2:2">
      <c r="B97" s="37"/>
    </row>
    <row r="98" spans="2:2">
      <c r="B98" s="37"/>
    </row>
    <row r="99" spans="2:2">
      <c r="B99" s="37"/>
    </row>
    <row r="100" spans="2:2">
      <c r="B100" s="37"/>
    </row>
    <row r="101" spans="2:2">
      <c r="B101" s="37"/>
    </row>
    <row r="102" spans="2:2">
      <c r="B102" s="37"/>
    </row>
    <row r="103" spans="2:2">
      <c r="B103" s="37"/>
    </row>
    <row r="104" spans="2:2">
      <c r="B104" s="37"/>
    </row>
    <row r="105" spans="2:2">
      <c r="B105" s="37"/>
    </row>
    <row r="106" spans="2:2">
      <c r="B106" s="37"/>
    </row>
    <row r="107" spans="2:2">
      <c r="B107" s="37"/>
    </row>
    <row r="108" spans="2:2">
      <c r="B108" s="37"/>
    </row>
    <row r="109" spans="2:2">
      <c r="B109" s="37"/>
    </row>
    <row r="110" spans="2:2">
      <c r="B110" s="37"/>
    </row>
    <row r="111" spans="2:2">
      <c r="B111" s="37"/>
    </row>
    <row r="112" spans="2:2">
      <c r="B112" s="37"/>
    </row>
    <row r="113" spans="2:2">
      <c r="B113" s="37"/>
    </row>
    <row r="114" spans="2:2">
      <c r="B114" s="37"/>
    </row>
    <row r="115" spans="2:2">
      <c r="B115" s="37"/>
    </row>
    <row r="116" spans="2:2">
      <c r="B116" s="37"/>
    </row>
    <row r="117" spans="2:2">
      <c r="B117" s="37"/>
    </row>
    <row r="118" spans="2:2">
      <c r="B118" s="37"/>
    </row>
    <row r="119" spans="2:2">
      <c r="B119" s="37"/>
    </row>
    <row r="120" spans="2:2">
      <c r="B120" s="37"/>
    </row>
    <row r="121" spans="2:2">
      <c r="B121" s="37"/>
    </row>
    <row r="122" spans="2:2">
      <c r="B122" s="37"/>
    </row>
    <row r="123" spans="2:2">
      <c r="B123" s="37"/>
    </row>
    <row r="124" spans="2:2">
      <c r="B124" s="37"/>
    </row>
    <row r="125" spans="2:2">
      <c r="B125" s="37"/>
    </row>
    <row r="126" spans="2:2">
      <c r="B126" s="37"/>
    </row>
    <row r="127" spans="2:2">
      <c r="B127" s="37"/>
    </row>
    <row r="128" spans="2:2">
      <c r="B128" s="37"/>
    </row>
    <row r="129" spans="2:2">
      <c r="B129" s="37"/>
    </row>
    <row r="130" spans="2:2">
      <c r="B130" s="37"/>
    </row>
    <row r="131" spans="2:2">
      <c r="B131" s="37"/>
    </row>
    <row r="132" spans="2:2">
      <c r="B132" s="37"/>
    </row>
    <row r="133" spans="2:2">
      <c r="B133" s="37"/>
    </row>
    <row r="134" spans="2:2">
      <c r="B134" s="37"/>
    </row>
    <row r="135" spans="2:2">
      <c r="B135" s="37"/>
    </row>
    <row r="136" spans="2:2">
      <c r="B136" s="37"/>
    </row>
    <row r="137" spans="2:2">
      <c r="B137" s="37"/>
    </row>
    <row r="138" spans="2:2">
      <c r="B138" s="37"/>
    </row>
    <row r="139" spans="2:2">
      <c r="B139" s="37"/>
    </row>
    <row r="140" spans="2:2">
      <c r="B140" s="37"/>
    </row>
    <row r="141" spans="2:2">
      <c r="B141" s="37"/>
    </row>
    <row r="142" spans="2:2">
      <c r="B142" s="37"/>
    </row>
    <row r="143" spans="2:2">
      <c r="B143" s="37"/>
    </row>
    <row r="144" spans="2:2">
      <c r="B144" s="37"/>
    </row>
    <row r="145" spans="2:2">
      <c r="B145" s="37"/>
    </row>
    <row r="146" spans="2:2">
      <c r="B146" s="37"/>
    </row>
    <row r="147" spans="2:2">
      <c r="B147" s="37"/>
    </row>
    <row r="148" spans="2:2">
      <c r="B148" s="37"/>
    </row>
    <row r="149" spans="2:2">
      <c r="B149" s="37"/>
    </row>
    <row r="150" spans="2:2">
      <c r="B150" s="37"/>
    </row>
    <row r="151" spans="2:2">
      <c r="B151" s="37"/>
    </row>
    <row r="152" spans="2:2">
      <c r="B152" s="37"/>
    </row>
    <row r="153" spans="2:2">
      <c r="B153" s="37"/>
    </row>
    <row r="154" spans="2:2">
      <c r="B154" s="37"/>
    </row>
    <row r="155" spans="2:2">
      <c r="B155" s="37"/>
    </row>
    <row r="156" spans="2:2">
      <c r="B156" s="37"/>
    </row>
    <row r="157" spans="2:2">
      <c r="B157" s="37"/>
    </row>
    <row r="158" spans="2:2">
      <c r="B158" s="37"/>
    </row>
    <row r="159" spans="2:2">
      <c r="B159" s="37"/>
    </row>
    <row r="160" spans="2:2">
      <c r="B160" s="37"/>
    </row>
    <row r="161" spans="2:2">
      <c r="B161" s="37"/>
    </row>
    <row r="162" spans="2:2">
      <c r="B162" s="37"/>
    </row>
    <row r="163" spans="2:2">
      <c r="B163" s="37"/>
    </row>
    <row r="164" spans="2:2">
      <c r="B164" s="37"/>
    </row>
    <row r="165" spans="2:2">
      <c r="B165" s="37"/>
    </row>
    <row r="166" spans="2:2">
      <c r="B166" s="37"/>
    </row>
    <row r="167" spans="2:2">
      <c r="B167" s="37"/>
    </row>
    <row r="168" spans="2:2">
      <c r="B168" s="37"/>
    </row>
    <row r="169" spans="2:2">
      <c r="B169" s="37"/>
    </row>
    <row r="170" spans="2:2">
      <c r="B170" s="37"/>
    </row>
    <row r="171" spans="2:2">
      <c r="B171" s="37"/>
    </row>
    <row r="172" spans="2:2">
      <c r="B172" s="37"/>
    </row>
    <row r="173" spans="2:2">
      <c r="B173" s="37"/>
    </row>
    <row r="174" spans="2:2">
      <c r="B174" s="37"/>
    </row>
    <row r="175" spans="2:2">
      <c r="B175" s="37"/>
    </row>
    <row r="176" spans="2:2">
      <c r="B176" s="37"/>
    </row>
    <row r="177" spans="2:2">
      <c r="B177" s="37"/>
    </row>
    <row r="178" spans="2:2">
      <c r="B178" s="37"/>
    </row>
    <row r="179" spans="2:2">
      <c r="B179" s="37"/>
    </row>
    <row r="180" spans="2:2">
      <c r="B180" s="37"/>
    </row>
    <row r="181" spans="2:2">
      <c r="B181" s="37"/>
    </row>
    <row r="182" spans="2:2">
      <c r="B182" s="37"/>
    </row>
    <row r="183" spans="2:2">
      <c r="B183" s="37"/>
    </row>
    <row r="184" spans="2:2">
      <c r="B184" s="37"/>
    </row>
    <row r="185" spans="2:2">
      <c r="B185" s="37"/>
    </row>
    <row r="186" spans="2:2">
      <c r="B186" s="37"/>
    </row>
    <row r="187" spans="2:2">
      <c r="B187" s="37"/>
    </row>
    <row r="188" spans="2:2">
      <c r="B188" s="37"/>
    </row>
    <row r="189" spans="2:2">
      <c r="B189" s="37"/>
    </row>
    <row r="190" spans="2:2">
      <c r="B190" s="37"/>
    </row>
    <row r="191" spans="2:2">
      <c r="B191" s="37"/>
    </row>
    <row r="192" spans="2:2">
      <c r="B192" s="37"/>
    </row>
    <row r="193" spans="2:2">
      <c r="B193" s="37"/>
    </row>
    <row r="194" spans="2:2">
      <c r="B194" s="37"/>
    </row>
    <row r="195" spans="2:2">
      <c r="B195" s="37"/>
    </row>
    <row r="196" spans="2:2">
      <c r="B196" s="37"/>
    </row>
    <row r="197" spans="2:2">
      <c r="B197" s="37"/>
    </row>
    <row r="198" spans="2:2">
      <c r="B198" s="37"/>
    </row>
    <row r="199" spans="2:2">
      <c r="B199" s="37"/>
    </row>
    <row r="200" spans="2:2">
      <c r="B200" s="37"/>
    </row>
    <row r="201" spans="2:2">
      <c r="B201" s="37"/>
    </row>
    <row r="202" spans="2:2">
      <c r="B202" s="37"/>
    </row>
    <row r="203" spans="2:2">
      <c r="B203" s="37"/>
    </row>
    <row r="204" spans="2:2">
      <c r="B204" s="37"/>
    </row>
    <row r="205" spans="2:2">
      <c r="B205" s="37"/>
    </row>
    <row r="206" spans="2:2">
      <c r="B206" s="37"/>
    </row>
    <row r="207" spans="2:2">
      <c r="B207" s="37"/>
    </row>
    <row r="208" spans="2:2">
      <c r="B208" s="37"/>
    </row>
    <row r="209" spans="2:2">
      <c r="B209" s="37"/>
    </row>
    <row r="210" spans="2:2">
      <c r="B210" s="37"/>
    </row>
    <row r="211" spans="2:2">
      <c r="B211" s="37"/>
    </row>
    <row r="212" spans="2:2">
      <c r="B212" s="37"/>
    </row>
    <row r="213" spans="2:2">
      <c r="B213" s="37"/>
    </row>
    <row r="214" spans="2:2">
      <c r="B214" s="37"/>
    </row>
    <row r="215" spans="2:2">
      <c r="B215" s="37"/>
    </row>
    <row r="216" spans="2:2">
      <c r="B216" s="37"/>
    </row>
    <row r="217" spans="2:2">
      <c r="B217" s="37"/>
    </row>
    <row r="218" spans="2:2">
      <c r="B218" s="37"/>
    </row>
    <row r="219" spans="2:2">
      <c r="B219" s="37"/>
    </row>
    <row r="220" spans="2:2">
      <c r="B220" s="37"/>
    </row>
    <row r="221" spans="2:2">
      <c r="B221" s="37"/>
    </row>
    <row r="222" spans="2:2">
      <c r="B222" s="37"/>
    </row>
    <row r="223" spans="2:2">
      <c r="B223" s="37"/>
    </row>
    <row r="224" spans="2:2">
      <c r="B224" s="37"/>
    </row>
    <row r="225" spans="2:2">
      <c r="B225" s="37"/>
    </row>
    <row r="226" spans="2:2">
      <c r="B226" s="37"/>
    </row>
    <row r="227" spans="2:2">
      <c r="B227" s="37"/>
    </row>
    <row r="228" spans="2:2">
      <c r="B228" s="37"/>
    </row>
    <row r="229" spans="2:2">
      <c r="B229" s="37"/>
    </row>
    <row r="230" spans="2:2">
      <c r="B230" s="37"/>
    </row>
    <row r="231" spans="2:2">
      <c r="B231" s="37"/>
    </row>
    <row r="232" spans="2:2">
      <c r="B232" s="37"/>
    </row>
    <row r="233" spans="2:2">
      <c r="B233" s="37"/>
    </row>
    <row r="234" spans="2:2">
      <c r="B234" s="37"/>
    </row>
    <row r="235" spans="2:2">
      <c r="B235" s="37"/>
    </row>
    <row r="236" spans="2:2">
      <c r="B236" s="37"/>
    </row>
    <row r="237" spans="2:2">
      <c r="B237" s="37"/>
    </row>
    <row r="238" spans="2:2">
      <c r="B238" s="37"/>
    </row>
    <row r="239" spans="2:2">
      <c r="B239" s="37"/>
    </row>
    <row r="240" spans="2:2">
      <c r="B240" s="37"/>
    </row>
    <row r="241" spans="2:2">
      <c r="B241" s="37"/>
    </row>
    <row r="242" spans="2:2">
      <c r="B242" s="37"/>
    </row>
    <row r="243" spans="2:2">
      <c r="B243" s="37"/>
    </row>
    <row r="244" spans="2:2">
      <c r="B244" s="37"/>
    </row>
    <row r="245" spans="2:2">
      <c r="B245" s="37"/>
    </row>
    <row r="246" spans="2:2">
      <c r="B246" s="37"/>
    </row>
    <row r="247" spans="2:2">
      <c r="B247" s="37"/>
    </row>
    <row r="248" spans="2:2">
      <c r="B248" s="37"/>
    </row>
    <row r="249" spans="2:2">
      <c r="B249" s="37"/>
    </row>
    <row r="250" spans="2:2">
      <c r="B250" s="37"/>
    </row>
    <row r="251" spans="2:2">
      <c r="B251" s="37"/>
    </row>
    <row r="252" spans="2:2">
      <c r="B252" s="37"/>
    </row>
    <row r="253" spans="2:2">
      <c r="B253" s="37"/>
    </row>
    <row r="254" spans="2:2">
      <c r="B254" s="37"/>
    </row>
    <row r="255" spans="2:2">
      <c r="B255" s="37"/>
    </row>
    <row r="256" spans="2:2">
      <c r="B256" s="37"/>
    </row>
    <row r="257" spans="2:2">
      <c r="B257" s="37"/>
    </row>
    <row r="258" spans="2:2">
      <c r="B258" s="37"/>
    </row>
    <row r="259" spans="2:2">
      <c r="B259" s="37"/>
    </row>
    <row r="260" spans="2:2">
      <c r="B260" s="37"/>
    </row>
    <row r="261" spans="2:2">
      <c r="B261" s="37"/>
    </row>
    <row r="262" spans="2:2">
      <c r="B262" s="37"/>
    </row>
    <row r="263" spans="2:2">
      <c r="B263" s="37"/>
    </row>
    <row r="264" spans="2:2">
      <c r="B264" s="37"/>
    </row>
    <row r="265" spans="2:2">
      <c r="B265" s="37"/>
    </row>
    <row r="266" spans="2:2">
      <c r="B266" s="37"/>
    </row>
    <row r="267" spans="2:2">
      <c r="B267" s="37"/>
    </row>
    <row r="268" spans="2:2">
      <c r="B268" s="37"/>
    </row>
    <row r="269" spans="2:2">
      <c r="B269" s="37"/>
    </row>
    <row r="270" spans="2:2">
      <c r="B270" s="37"/>
    </row>
    <row r="271" spans="2:2">
      <c r="B271" s="37"/>
    </row>
    <row r="272" spans="2:2">
      <c r="B272" s="37"/>
    </row>
    <row r="273" spans="2:2">
      <c r="B273" s="37"/>
    </row>
    <row r="274" spans="2:2">
      <c r="B274" s="37"/>
    </row>
    <row r="275" spans="2:2">
      <c r="B275" s="37"/>
    </row>
    <row r="276" spans="2:2">
      <c r="B276" s="37"/>
    </row>
    <row r="277" spans="2:2">
      <c r="B277" s="37"/>
    </row>
    <row r="278" spans="2:2">
      <c r="B278" s="37"/>
    </row>
    <row r="279" spans="2:2">
      <c r="B279" s="37"/>
    </row>
    <row r="280" spans="2:2">
      <c r="B280" s="37"/>
    </row>
    <row r="281" spans="2:2">
      <c r="B281" s="37"/>
    </row>
    <row r="282" spans="2:2">
      <c r="B282" s="37"/>
    </row>
    <row r="283" spans="2:2">
      <c r="B283" s="37"/>
    </row>
    <row r="284" spans="2:2">
      <c r="B284" s="37"/>
    </row>
    <row r="285" spans="2:2">
      <c r="B285" s="37"/>
    </row>
    <row r="286" spans="2:2">
      <c r="B286" s="37"/>
    </row>
    <row r="287" spans="2:2">
      <c r="B287" s="37"/>
    </row>
    <row r="288" spans="2:2">
      <c r="B288" s="37"/>
    </row>
    <row r="289" spans="2:2">
      <c r="B289" s="37"/>
    </row>
    <row r="290" spans="2:2">
      <c r="B290" s="37"/>
    </row>
    <row r="291" spans="2:2">
      <c r="B291" s="37"/>
    </row>
    <row r="292" spans="2:2">
      <c r="B292" s="37"/>
    </row>
    <row r="293" spans="2:2">
      <c r="B293" s="37"/>
    </row>
    <row r="294" spans="2:2">
      <c r="B294" s="37"/>
    </row>
    <row r="295" spans="2:2">
      <c r="B295" s="37"/>
    </row>
    <row r="296" spans="2:2">
      <c r="B296" s="37"/>
    </row>
    <row r="297" spans="2:2">
      <c r="B297" s="37"/>
    </row>
    <row r="298" spans="2:2">
      <c r="B298" s="37"/>
    </row>
    <row r="299" spans="2:2">
      <c r="B299" s="37"/>
    </row>
    <row r="300" spans="2:2">
      <c r="B300" s="37"/>
    </row>
    <row r="301" spans="2:2">
      <c r="B301" s="37"/>
    </row>
    <row r="302" spans="2:2">
      <c r="B302" s="37"/>
    </row>
    <row r="303" spans="2:2">
      <c r="B303" s="37"/>
    </row>
    <row r="304" spans="2:2">
      <c r="B304" s="37"/>
    </row>
    <row r="305" spans="2:2">
      <c r="B305" s="37"/>
    </row>
    <row r="306" spans="2:2">
      <c r="B306" s="37"/>
    </row>
    <row r="307" spans="2:2">
      <c r="B307" s="37"/>
    </row>
    <row r="308" spans="2:2">
      <c r="B308" s="37"/>
    </row>
    <row r="309" spans="2:2">
      <c r="B309" s="37"/>
    </row>
    <row r="310" spans="2:2">
      <c r="B310" s="37"/>
    </row>
    <row r="311" spans="2:2">
      <c r="B311" s="37"/>
    </row>
    <row r="312" spans="2:2">
      <c r="B312" s="37"/>
    </row>
    <row r="313" spans="2:2">
      <c r="B313" s="37"/>
    </row>
    <row r="314" spans="2:2">
      <c r="B314" s="37"/>
    </row>
    <row r="315" spans="2:2">
      <c r="B315" s="37"/>
    </row>
    <row r="316" spans="2:2">
      <c r="B316" s="37"/>
    </row>
    <row r="317" spans="2:2">
      <c r="B317" s="37"/>
    </row>
    <row r="318" spans="2:2">
      <c r="B318" s="37"/>
    </row>
    <row r="319" spans="2:2">
      <c r="B319" s="37"/>
    </row>
    <row r="320" spans="2:2">
      <c r="B320" s="37"/>
    </row>
    <row r="321" spans="2:2">
      <c r="B321" s="37"/>
    </row>
    <row r="322" spans="2:2">
      <c r="B322" s="37"/>
    </row>
    <row r="323" spans="2:2">
      <c r="B323" s="37"/>
    </row>
    <row r="324" spans="2:2">
      <c r="B324" s="37"/>
    </row>
    <row r="325" spans="2:2">
      <c r="B325" s="37"/>
    </row>
    <row r="326" spans="2:2">
      <c r="B326" s="37"/>
    </row>
    <row r="327" spans="2:2">
      <c r="B327" s="37"/>
    </row>
    <row r="328" spans="2:2">
      <c r="B328" s="37"/>
    </row>
    <row r="329" spans="2:2">
      <c r="B329" s="37"/>
    </row>
    <row r="330" spans="2:2">
      <c r="B330" s="37"/>
    </row>
    <row r="331" spans="2:2">
      <c r="B331" s="37"/>
    </row>
    <row r="332" spans="2:2">
      <c r="B332" s="37"/>
    </row>
    <row r="333" spans="2:2">
      <c r="B333" s="37"/>
    </row>
    <row r="334" spans="2:2">
      <c r="B334" s="37"/>
    </row>
    <row r="335" spans="2:2">
      <c r="B335" s="37"/>
    </row>
    <row r="336" spans="2:2">
      <c r="B336" s="37"/>
    </row>
    <row r="337" spans="2:2">
      <c r="B337" s="37"/>
    </row>
    <row r="338" spans="2:2">
      <c r="B338" s="37"/>
    </row>
    <row r="339" spans="2:2">
      <c r="B339" s="37"/>
    </row>
    <row r="340" spans="2:2">
      <c r="B340" s="37"/>
    </row>
    <row r="341" spans="2:2">
      <c r="B341" s="37"/>
    </row>
    <row r="342" spans="2:2">
      <c r="B342" s="37"/>
    </row>
    <row r="343" spans="2:2">
      <c r="B343" s="37"/>
    </row>
    <row r="344" spans="2:2">
      <c r="B344" s="37"/>
    </row>
    <row r="345" spans="2:2">
      <c r="B345" s="37"/>
    </row>
    <row r="346" spans="2:2">
      <c r="B346" s="37"/>
    </row>
    <row r="347" spans="2:2">
      <c r="B347" s="37"/>
    </row>
    <row r="348" spans="2:2">
      <c r="B348" s="37"/>
    </row>
    <row r="349" spans="2:2">
      <c r="B349" s="37"/>
    </row>
    <row r="350" spans="2:2">
      <c r="B350" s="37"/>
    </row>
    <row r="351" spans="2:2">
      <c r="B351" s="37"/>
    </row>
    <row r="352" spans="2:2">
      <c r="B352" s="37"/>
    </row>
    <row r="353" spans="2:2">
      <c r="B353" s="37"/>
    </row>
    <row r="354" spans="2:2">
      <c r="B354" s="37"/>
    </row>
    <row r="355" spans="2:2">
      <c r="B355" s="37"/>
    </row>
    <row r="356" spans="2:2">
      <c r="B356" s="37"/>
    </row>
    <row r="357" spans="2:2">
      <c r="B357" s="37"/>
    </row>
    <row r="358" spans="2:2">
      <c r="B358" s="37"/>
    </row>
    <row r="359" spans="2:2">
      <c r="B359" s="37"/>
    </row>
    <row r="360" spans="2:2">
      <c r="B360" s="37"/>
    </row>
    <row r="361" spans="2:2">
      <c r="B361" s="37"/>
    </row>
    <row r="362" spans="2:2">
      <c r="B362" s="37"/>
    </row>
    <row r="363" spans="2:2">
      <c r="B363" s="37"/>
    </row>
    <row r="364" spans="2:2">
      <c r="B364" s="37"/>
    </row>
    <row r="365" spans="2:2">
      <c r="B365" s="37"/>
    </row>
    <row r="366" spans="2:2">
      <c r="B366" s="37"/>
    </row>
    <row r="367" spans="2:2">
      <c r="B367" s="37"/>
    </row>
    <row r="368" spans="2:2">
      <c r="B368" s="37"/>
    </row>
    <row r="369" spans="2:2">
      <c r="B369" s="37"/>
    </row>
    <row r="370" spans="2:2">
      <c r="B370" s="37"/>
    </row>
    <row r="371" spans="2:2">
      <c r="B371" s="37"/>
    </row>
    <row r="372" spans="2:2">
      <c r="B372" s="37"/>
    </row>
    <row r="373" spans="2:2">
      <c r="B373" s="37"/>
    </row>
    <row r="374" spans="2:2">
      <c r="B374" s="37"/>
    </row>
    <row r="375" spans="2:2">
      <c r="B375" s="37"/>
    </row>
    <row r="376" spans="2:2">
      <c r="B376" s="37"/>
    </row>
    <row r="377" spans="2:2">
      <c r="B377" s="37"/>
    </row>
    <row r="378" spans="2:2">
      <c r="B378" s="37"/>
    </row>
    <row r="379" spans="2:2">
      <c r="B379" s="37"/>
    </row>
    <row r="380" spans="2:2">
      <c r="B380" s="37"/>
    </row>
    <row r="381" spans="2:2">
      <c r="B381" s="37"/>
    </row>
    <row r="382" spans="2:2">
      <c r="B382" s="37"/>
    </row>
    <row r="383" spans="2:2">
      <c r="B383" s="37"/>
    </row>
    <row r="384" spans="2:2">
      <c r="B384" s="37"/>
    </row>
    <row r="385" spans="2:2">
      <c r="B385" s="37"/>
    </row>
    <row r="386" spans="2:2">
      <c r="B386" s="37"/>
    </row>
    <row r="387" spans="2:2">
      <c r="B387" s="37"/>
    </row>
    <row r="388" spans="2:2">
      <c r="B388" s="37"/>
    </row>
    <row r="389" spans="2:2">
      <c r="B389" s="37"/>
    </row>
    <row r="390" spans="2:2">
      <c r="B390" s="37"/>
    </row>
    <row r="391" spans="2:2">
      <c r="B391" s="37"/>
    </row>
    <row r="392" spans="2:2">
      <c r="B392" s="37"/>
    </row>
    <row r="393" spans="2:2">
      <c r="B393" s="37"/>
    </row>
    <row r="394" spans="2:2">
      <c r="B394" s="37"/>
    </row>
    <row r="395" spans="2:2">
      <c r="B395" s="37"/>
    </row>
    <row r="396" spans="2:2">
      <c r="B396" s="37"/>
    </row>
    <row r="397" spans="2:2">
      <c r="B397" s="37"/>
    </row>
    <row r="398" spans="2:2">
      <c r="B398" s="37"/>
    </row>
    <row r="399" spans="2:2">
      <c r="B399" s="37"/>
    </row>
    <row r="400" spans="2:2">
      <c r="B400" s="37"/>
    </row>
    <row r="401" spans="2:2">
      <c r="B401" s="37"/>
    </row>
    <row r="402" spans="2:2">
      <c r="B402" s="37"/>
    </row>
    <row r="403" spans="2:2">
      <c r="B403" s="37"/>
    </row>
    <row r="404" spans="2:2">
      <c r="B404" s="37"/>
    </row>
    <row r="405" spans="2:2">
      <c r="B405" s="37"/>
    </row>
    <row r="406" spans="2:2">
      <c r="B406" s="37"/>
    </row>
    <row r="407" spans="2:2">
      <c r="B407" s="37"/>
    </row>
    <row r="408" spans="2:2">
      <c r="B408" s="37"/>
    </row>
    <row r="409" spans="2:2">
      <c r="B409" s="37"/>
    </row>
    <row r="410" spans="2:2">
      <c r="B410" s="37"/>
    </row>
    <row r="411" spans="2:2">
      <c r="B411" s="37"/>
    </row>
    <row r="412" spans="2:2">
      <c r="B412" s="37"/>
    </row>
    <row r="413" spans="2:2">
      <c r="B413" s="37"/>
    </row>
    <row r="414" spans="2:2">
      <c r="B414" s="37"/>
    </row>
    <row r="415" spans="2:2">
      <c r="B415" s="37"/>
    </row>
    <row r="416" spans="2:2">
      <c r="B416" s="37"/>
    </row>
    <row r="417" spans="2:2">
      <c r="B417" s="37"/>
    </row>
    <row r="418" spans="2:2">
      <c r="B418" s="37"/>
    </row>
    <row r="419" spans="2:2">
      <c r="B419" s="37"/>
    </row>
    <row r="420" spans="2:2">
      <c r="B420" s="37"/>
    </row>
    <row r="421" spans="2:2">
      <c r="B421" s="37"/>
    </row>
    <row r="422" spans="2:2">
      <c r="B422" s="37"/>
    </row>
    <row r="423" spans="2:2">
      <c r="B423" s="37"/>
    </row>
    <row r="424" spans="2:2">
      <c r="B424" s="37"/>
    </row>
    <row r="425" spans="2:2">
      <c r="B425" s="37"/>
    </row>
    <row r="426" spans="2:2">
      <c r="B426" s="37"/>
    </row>
    <row r="427" spans="2:2">
      <c r="B427" s="37"/>
    </row>
    <row r="428" spans="2:2">
      <c r="B428" s="37"/>
    </row>
    <row r="429" spans="2:2">
      <c r="B429" s="37"/>
    </row>
    <row r="430" spans="2:2">
      <c r="B430" s="37"/>
    </row>
    <row r="431" spans="2:2">
      <c r="B431" s="37"/>
    </row>
    <row r="432" spans="2:2">
      <c r="B432" s="37"/>
    </row>
    <row r="433" spans="2:2">
      <c r="B433" s="37"/>
    </row>
    <row r="434" spans="2:2">
      <c r="B434" s="37"/>
    </row>
    <row r="435" spans="2:2">
      <c r="B435" s="37"/>
    </row>
    <row r="436" spans="2:2">
      <c r="B436" s="37"/>
    </row>
    <row r="437" spans="2:2">
      <c r="B437" s="37"/>
    </row>
    <row r="438" spans="2:2">
      <c r="B438" s="37"/>
    </row>
    <row r="439" spans="2:2">
      <c r="B439" s="37"/>
    </row>
    <row r="440" spans="2:2">
      <c r="B440" s="37"/>
    </row>
    <row r="441" spans="2:2">
      <c r="B441" s="37"/>
    </row>
    <row r="442" spans="2:2">
      <c r="B442" s="37"/>
    </row>
    <row r="443" spans="2:2">
      <c r="B443" s="37"/>
    </row>
    <row r="444" spans="2:2">
      <c r="B444" s="37"/>
    </row>
    <row r="445" spans="2:2">
      <c r="B445" s="37"/>
    </row>
    <row r="446" spans="2:2">
      <c r="B446" s="37"/>
    </row>
    <row r="447" spans="2:2">
      <c r="B447" s="37"/>
    </row>
    <row r="448" spans="2:2">
      <c r="B448" s="37"/>
    </row>
    <row r="449" spans="2:2">
      <c r="B449" s="37"/>
    </row>
    <row r="450" spans="2:2">
      <c r="B450" s="37"/>
    </row>
    <row r="451" spans="2:2">
      <c r="B451" s="37"/>
    </row>
    <row r="452" spans="2:2">
      <c r="B452" s="37"/>
    </row>
    <row r="453" spans="2:2">
      <c r="B453" s="37"/>
    </row>
    <row r="454" spans="2:2">
      <c r="B454" s="37"/>
    </row>
    <row r="455" spans="2:2">
      <c r="B455" s="37"/>
    </row>
    <row r="456" spans="2:2">
      <c r="B456" s="37"/>
    </row>
    <row r="457" spans="2:2">
      <c r="B457" s="37"/>
    </row>
    <row r="458" spans="2:2">
      <c r="B458" s="37"/>
    </row>
    <row r="459" spans="2:2">
      <c r="B459" s="37"/>
    </row>
    <row r="460" spans="2:2">
      <c r="B460" s="37"/>
    </row>
    <row r="461" spans="2:2">
      <c r="B461" s="37"/>
    </row>
    <row r="462" spans="2:2">
      <c r="B462" s="37"/>
    </row>
    <row r="463" spans="2:2">
      <c r="B463" s="37"/>
    </row>
    <row r="464" spans="2:2">
      <c r="B464" s="37"/>
    </row>
    <row r="465" spans="2:2">
      <c r="B465" s="37"/>
    </row>
    <row r="466" spans="2:2">
      <c r="B466" s="37"/>
    </row>
    <row r="467" spans="2:2">
      <c r="B467" s="37"/>
    </row>
    <row r="468" spans="2:2">
      <c r="B468" s="37"/>
    </row>
    <row r="469" spans="2:2">
      <c r="B469" s="37"/>
    </row>
    <row r="470" spans="2:2">
      <c r="B470" s="37"/>
    </row>
    <row r="471" spans="2:2">
      <c r="B471" s="37"/>
    </row>
    <row r="472" spans="2:2">
      <c r="B472" s="37"/>
    </row>
    <row r="473" spans="2:2">
      <c r="B473" s="37"/>
    </row>
    <row r="474" spans="2:2">
      <c r="B474" s="37"/>
    </row>
    <row r="475" spans="2:2">
      <c r="B475" s="37"/>
    </row>
    <row r="476" spans="2:2">
      <c r="B476" s="37"/>
    </row>
    <row r="477" spans="2:2">
      <c r="B477" s="37"/>
    </row>
    <row r="478" spans="2:2">
      <c r="B478" s="37"/>
    </row>
    <row r="479" spans="2:2">
      <c r="B479" s="37"/>
    </row>
    <row r="480" spans="2:2">
      <c r="B480" s="37"/>
    </row>
    <row r="481" spans="2:2">
      <c r="B481" s="37"/>
    </row>
    <row r="482" spans="2:2">
      <c r="B482" s="37"/>
    </row>
    <row r="483" spans="2:2">
      <c r="B483" s="37"/>
    </row>
    <row r="484" spans="2:2">
      <c r="B484" s="37"/>
    </row>
    <row r="485" spans="2:2">
      <c r="B485" s="37"/>
    </row>
    <row r="486" spans="2:2">
      <c r="B486" s="37"/>
    </row>
    <row r="487" spans="2:2">
      <c r="B487" s="37"/>
    </row>
    <row r="488" spans="2:2">
      <c r="B488" s="37"/>
    </row>
    <row r="489" spans="2:2">
      <c r="B489" s="37"/>
    </row>
    <row r="490" spans="2:2">
      <c r="B490" s="37"/>
    </row>
    <row r="491" spans="2:2">
      <c r="B491" s="37"/>
    </row>
    <row r="492" spans="2:2">
      <c r="B492" s="37"/>
    </row>
    <row r="493" spans="2:2">
      <c r="B493" s="37"/>
    </row>
    <row r="494" spans="2:2">
      <c r="B494" s="37"/>
    </row>
    <row r="495" spans="2:2">
      <c r="B495" s="37"/>
    </row>
    <row r="496" spans="2:2">
      <c r="B496" s="37"/>
    </row>
    <row r="497" spans="2:2">
      <c r="B497" s="37"/>
    </row>
    <row r="498" spans="2:2">
      <c r="B498" s="37"/>
    </row>
    <row r="499" spans="2:2">
      <c r="B499" s="37"/>
    </row>
    <row r="500" spans="2:2">
      <c r="B500" s="37"/>
    </row>
    <row r="501" spans="2:2">
      <c r="B501" s="37"/>
    </row>
    <row r="502" spans="2:2">
      <c r="B502" s="37"/>
    </row>
    <row r="503" spans="2:2">
      <c r="B503" s="37"/>
    </row>
    <row r="504" spans="2:2">
      <c r="B504" s="37"/>
    </row>
    <row r="505" spans="2:2">
      <c r="B505" s="37"/>
    </row>
    <row r="506" spans="2:2">
      <c r="B506" s="37"/>
    </row>
    <row r="507" spans="2:2">
      <c r="B507" s="37"/>
    </row>
    <row r="508" spans="2:2">
      <c r="B508" s="37"/>
    </row>
    <row r="509" spans="2:2">
      <c r="B509" s="37"/>
    </row>
    <row r="510" spans="2:2">
      <c r="B510" s="37"/>
    </row>
    <row r="511" spans="2:2">
      <c r="B511" s="37"/>
    </row>
    <row r="512" spans="2:2">
      <c r="B512" s="37"/>
    </row>
    <row r="513" spans="2:2">
      <c r="B513" s="37"/>
    </row>
    <row r="514" spans="2:2">
      <c r="B514" s="37"/>
    </row>
    <row r="515" spans="2:2">
      <c r="B515" s="37"/>
    </row>
    <row r="516" spans="2:2">
      <c r="B516" s="37"/>
    </row>
    <row r="517" spans="2:2">
      <c r="B517" s="37"/>
    </row>
    <row r="518" spans="2:2">
      <c r="B518" s="37"/>
    </row>
    <row r="519" spans="2:2">
      <c r="B519" s="37"/>
    </row>
    <row r="520" spans="2:2">
      <c r="B520" s="37"/>
    </row>
    <row r="521" spans="2:2">
      <c r="B521" s="37"/>
    </row>
    <row r="522" spans="2:2">
      <c r="B522" s="37"/>
    </row>
    <row r="523" spans="2:2">
      <c r="B523" s="37"/>
    </row>
    <row r="524" spans="2:2">
      <c r="B524" s="37"/>
    </row>
    <row r="525" spans="2:2">
      <c r="B525" s="37"/>
    </row>
    <row r="526" spans="2:2">
      <c r="B526" s="37"/>
    </row>
    <row r="527" spans="2:2">
      <c r="B527" s="37"/>
    </row>
    <row r="528" spans="2:2">
      <c r="B528" s="37"/>
    </row>
    <row r="529" spans="2:2">
      <c r="B529" s="37"/>
    </row>
    <row r="530" spans="2:2">
      <c r="B530" s="37"/>
    </row>
    <row r="531" spans="2:2">
      <c r="B531" s="37"/>
    </row>
    <row r="532" spans="2:2">
      <c r="B532" s="37"/>
    </row>
    <row r="533" spans="2:2">
      <c r="B533" s="37"/>
    </row>
    <row r="534" spans="2:2">
      <c r="B534" s="37"/>
    </row>
    <row r="535" spans="2:2">
      <c r="B535" s="37"/>
    </row>
    <row r="536" spans="2:2">
      <c r="B536" s="37"/>
    </row>
    <row r="537" spans="2:2">
      <c r="B537" s="37"/>
    </row>
    <row r="538" spans="2:2">
      <c r="B538" s="37"/>
    </row>
    <row r="539" spans="2:2">
      <c r="B539" s="37"/>
    </row>
    <row r="540" spans="2:2">
      <c r="B540" s="37"/>
    </row>
    <row r="541" spans="2:2">
      <c r="B541" s="37"/>
    </row>
    <row r="542" spans="2:2">
      <c r="B542" s="37"/>
    </row>
    <row r="543" spans="2:2">
      <c r="B543" s="37"/>
    </row>
    <row r="544" spans="2:2">
      <c r="B544" s="37"/>
    </row>
    <row r="545" spans="2:2">
      <c r="B545" s="37"/>
    </row>
    <row r="546" spans="2:2">
      <c r="B546" s="37"/>
    </row>
    <row r="547" spans="2:2">
      <c r="B547" s="37"/>
    </row>
    <row r="548" spans="2:2">
      <c r="B548" s="37"/>
    </row>
    <row r="549" spans="2:2">
      <c r="B549" s="37"/>
    </row>
    <row r="550" spans="2:2">
      <c r="B550" s="37"/>
    </row>
    <row r="551" spans="2:2">
      <c r="B551" s="37"/>
    </row>
    <row r="552" spans="2:2">
      <c r="B552" s="37"/>
    </row>
    <row r="553" spans="2:2">
      <c r="B553" s="37"/>
    </row>
    <row r="554" spans="2:2">
      <c r="B554" s="37"/>
    </row>
    <row r="555" spans="2:2">
      <c r="B555" s="37"/>
    </row>
    <row r="556" spans="2:2">
      <c r="B556" s="37"/>
    </row>
    <row r="557" spans="2:2">
      <c r="B557" s="37"/>
    </row>
    <row r="558" spans="2:2">
      <c r="B558" s="37"/>
    </row>
    <row r="559" spans="2:2">
      <c r="B559" s="37"/>
    </row>
    <row r="560" spans="2:2">
      <c r="B560" s="37"/>
    </row>
    <row r="561" spans="2:2">
      <c r="B561" s="37"/>
    </row>
    <row r="562" spans="2:2">
      <c r="B562" s="37"/>
    </row>
    <row r="563" spans="2:2">
      <c r="B563" s="37"/>
    </row>
    <row r="564" spans="2:2">
      <c r="B564" s="37"/>
    </row>
    <row r="565" spans="2:2">
      <c r="B565" s="37"/>
    </row>
    <row r="566" spans="2:2">
      <c r="B566" s="37"/>
    </row>
    <row r="567" spans="2:2">
      <c r="B567" s="37"/>
    </row>
    <row r="568" spans="2:2">
      <c r="B568" s="37"/>
    </row>
    <row r="569" spans="2:2">
      <c r="B569" s="37"/>
    </row>
    <row r="570" spans="2:2">
      <c r="B570" s="37"/>
    </row>
    <row r="571" spans="2:2">
      <c r="B571" s="37"/>
    </row>
    <row r="572" spans="2:2">
      <c r="B572" s="37"/>
    </row>
    <row r="573" spans="2:2">
      <c r="B573" s="37"/>
    </row>
    <row r="574" spans="2:2">
      <c r="B574" s="37"/>
    </row>
    <row r="575" spans="2:2">
      <c r="B575" s="37"/>
    </row>
    <row r="576" spans="2:2">
      <c r="B576" s="37"/>
    </row>
    <row r="577" spans="2:2">
      <c r="B577" s="37"/>
    </row>
    <row r="578" spans="2:2">
      <c r="B578" s="37"/>
    </row>
    <row r="579" spans="2:2">
      <c r="B579" s="37"/>
    </row>
    <row r="580" spans="2:2">
      <c r="B580" s="37"/>
    </row>
    <row r="581" spans="2:2">
      <c r="B581" s="37"/>
    </row>
    <row r="582" spans="2:2">
      <c r="B582" s="37"/>
    </row>
    <row r="583" spans="2:2">
      <c r="B583" s="37"/>
    </row>
    <row r="584" spans="2:2">
      <c r="B584" s="37"/>
    </row>
    <row r="585" spans="2:2">
      <c r="B585" s="37"/>
    </row>
    <row r="586" spans="2:2">
      <c r="B586" s="37"/>
    </row>
    <row r="587" spans="2:2">
      <c r="B587" s="37"/>
    </row>
    <row r="588" spans="2:2">
      <c r="B588" s="37"/>
    </row>
    <row r="589" spans="2:2">
      <c r="B589" s="37"/>
    </row>
    <row r="590" spans="2:2">
      <c r="B590" s="37"/>
    </row>
    <row r="591" spans="2:2">
      <c r="B591" s="37"/>
    </row>
    <row r="592" spans="2:2">
      <c r="B592" s="37"/>
    </row>
    <row r="593" spans="2:2">
      <c r="B593" s="37"/>
    </row>
    <row r="594" spans="2:2">
      <c r="B594" s="37"/>
    </row>
    <row r="595" spans="2:2">
      <c r="B595" s="37"/>
    </row>
    <row r="596" spans="2:2">
      <c r="B596" s="37"/>
    </row>
    <row r="597" spans="2:2">
      <c r="B597" s="37"/>
    </row>
    <row r="598" spans="2:2">
      <c r="B598" s="37"/>
    </row>
    <row r="599" spans="2:2">
      <c r="B599" s="37"/>
    </row>
    <row r="600" spans="2:2">
      <c r="B600" s="37"/>
    </row>
    <row r="601" spans="2:2">
      <c r="B601" s="37"/>
    </row>
    <row r="602" spans="2:2">
      <c r="B602" s="37"/>
    </row>
    <row r="603" spans="2:2">
      <c r="B603" s="37"/>
    </row>
    <row r="604" spans="2:2">
      <c r="B604" s="37"/>
    </row>
    <row r="605" spans="2:2">
      <c r="B605" s="37"/>
    </row>
    <row r="606" spans="2:2">
      <c r="B606" s="37"/>
    </row>
    <row r="607" spans="2:2">
      <c r="B607" s="37"/>
    </row>
    <row r="608" spans="2:2">
      <c r="B608" s="37"/>
    </row>
    <row r="609" spans="2:2">
      <c r="B609" s="37"/>
    </row>
    <row r="610" spans="2:2">
      <c r="B610" s="37"/>
    </row>
    <row r="611" spans="2:2">
      <c r="B611" s="37"/>
    </row>
    <row r="612" spans="2:2">
      <c r="B612" s="37"/>
    </row>
    <row r="613" spans="2:2">
      <c r="B613" s="37"/>
    </row>
    <row r="614" spans="2:2">
      <c r="B614" s="37"/>
    </row>
    <row r="615" spans="2:2">
      <c r="B615" s="37"/>
    </row>
    <row r="616" spans="2:2">
      <c r="B616" s="37"/>
    </row>
    <row r="617" spans="2:2">
      <c r="B617" s="37"/>
    </row>
    <row r="618" spans="2:2">
      <c r="B618" s="37"/>
    </row>
    <row r="619" spans="2:2">
      <c r="B619" s="37"/>
    </row>
    <row r="620" spans="2:2">
      <c r="B620" s="37"/>
    </row>
    <row r="621" spans="2:2">
      <c r="B621" s="37"/>
    </row>
    <row r="622" spans="2:2">
      <c r="B622" s="37"/>
    </row>
    <row r="623" spans="2:2">
      <c r="B623" s="37"/>
    </row>
    <row r="624" spans="2:2">
      <c r="B624" s="37"/>
    </row>
    <row r="625" spans="2:2">
      <c r="B625" s="37"/>
    </row>
    <row r="626" spans="2:2">
      <c r="B626" s="37"/>
    </row>
    <row r="627" spans="2:2">
      <c r="B627" s="37"/>
    </row>
    <row r="628" spans="2:2">
      <c r="B628" s="37"/>
    </row>
    <row r="629" spans="2:2">
      <c r="B629" s="37"/>
    </row>
    <row r="630" spans="2:2">
      <c r="B630" s="37"/>
    </row>
    <row r="631" spans="2:2">
      <c r="B631" s="37"/>
    </row>
    <row r="632" spans="2:2">
      <c r="B632" s="37"/>
    </row>
    <row r="633" spans="2:2">
      <c r="B633" s="37"/>
    </row>
    <row r="634" spans="2:2">
      <c r="B634" s="37"/>
    </row>
    <row r="635" spans="2:2">
      <c r="B635" s="37"/>
    </row>
    <row r="636" spans="2:2">
      <c r="B636" s="37"/>
    </row>
    <row r="637" spans="2:2">
      <c r="B637" s="37"/>
    </row>
    <row r="638" spans="2:2">
      <c r="B638" s="37"/>
    </row>
    <row r="639" spans="2:2">
      <c r="B639" s="37"/>
    </row>
    <row r="640" spans="2:2">
      <c r="B640" s="37"/>
    </row>
    <row r="641" spans="2:2">
      <c r="B641" s="37"/>
    </row>
    <row r="642" spans="2:2">
      <c r="B642" s="37"/>
    </row>
    <row r="643" spans="2:2">
      <c r="B643" s="37"/>
    </row>
    <row r="644" spans="2:2">
      <c r="B644" s="37"/>
    </row>
    <row r="645" spans="2:2">
      <c r="B645" s="37"/>
    </row>
    <row r="646" spans="2:2">
      <c r="B646" s="37"/>
    </row>
    <row r="647" spans="2:2">
      <c r="B647" s="37"/>
    </row>
    <row r="648" spans="2:2">
      <c r="B648" s="37"/>
    </row>
    <row r="649" spans="2:2">
      <c r="B649" s="37"/>
    </row>
    <row r="650" spans="2:2">
      <c r="B650" s="37"/>
    </row>
    <row r="651" spans="2:2">
      <c r="B651" s="37"/>
    </row>
    <row r="652" spans="2:2">
      <c r="B652" s="37"/>
    </row>
    <row r="653" spans="2:2">
      <c r="B653" s="37"/>
    </row>
    <row r="654" spans="2:2">
      <c r="B654" s="37"/>
    </row>
    <row r="655" spans="2:2">
      <c r="B655" s="37"/>
    </row>
    <row r="656" spans="2:2">
      <c r="B656" s="37"/>
    </row>
    <row r="657" spans="2:2">
      <c r="B657" s="37"/>
    </row>
    <row r="658" spans="2:2">
      <c r="B658" s="37"/>
    </row>
    <row r="659" spans="2:2">
      <c r="B659" s="37"/>
    </row>
    <row r="660" spans="2:2">
      <c r="B660" s="37"/>
    </row>
    <row r="661" spans="2:2">
      <c r="B661" s="37"/>
    </row>
    <row r="662" spans="2:2">
      <c r="B662" s="37"/>
    </row>
    <row r="663" spans="2:2">
      <c r="B663" s="37"/>
    </row>
    <row r="664" spans="2:2">
      <c r="B664" s="37"/>
    </row>
    <row r="665" spans="2:2">
      <c r="B665" s="37"/>
    </row>
    <row r="666" spans="2:2">
      <c r="B666" s="37"/>
    </row>
    <row r="667" spans="2:2">
      <c r="B667" s="37"/>
    </row>
    <row r="668" spans="2:2">
      <c r="B668" s="37"/>
    </row>
    <row r="669" spans="2:2">
      <c r="B669" s="37"/>
    </row>
    <row r="670" spans="2:2">
      <c r="B670" s="37"/>
    </row>
    <row r="671" spans="2:2">
      <c r="B671" s="37"/>
    </row>
    <row r="672" spans="2:2">
      <c r="B672" s="37"/>
    </row>
    <row r="673" spans="2:2">
      <c r="B673" s="37"/>
    </row>
    <row r="674" spans="2:2">
      <c r="B674" s="37"/>
    </row>
    <row r="675" spans="2:2">
      <c r="B675" s="37"/>
    </row>
    <row r="676" spans="2:2">
      <c r="B676" s="37"/>
    </row>
    <row r="677" spans="2:2">
      <c r="B677" s="37"/>
    </row>
    <row r="678" spans="2:2">
      <c r="B678" s="37"/>
    </row>
    <row r="679" spans="2:2">
      <c r="B679" s="37"/>
    </row>
    <row r="680" spans="2:2">
      <c r="B680" s="37"/>
    </row>
    <row r="681" spans="2:2">
      <c r="B681" s="37"/>
    </row>
    <row r="682" spans="2:2">
      <c r="B682" s="37"/>
    </row>
    <row r="683" spans="2:2">
      <c r="B683" s="37"/>
    </row>
    <row r="684" spans="2:2">
      <c r="B684" s="37"/>
    </row>
    <row r="685" spans="2:2">
      <c r="B685" s="37"/>
    </row>
    <row r="686" spans="2:2">
      <c r="B686" s="37"/>
    </row>
    <row r="687" spans="2:2">
      <c r="B687" s="37"/>
    </row>
    <row r="688" spans="2:2">
      <c r="B688" s="37"/>
    </row>
    <row r="689" spans="2:2">
      <c r="B689" s="37"/>
    </row>
    <row r="690" spans="2:2">
      <c r="B690" s="37"/>
    </row>
    <row r="691" spans="2:2">
      <c r="B691" s="37"/>
    </row>
    <row r="692" spans="2:2">
      <c r="B692" s="37"/>
    </row>
    <row r="693" spans="2:2">
      <c r="B693" s="37"/>
    </row>
    <row r="694" spans="2:2">
      <c r="B694" s="37"/>
    </row>
    <row r="695" spans="2:2">
      <c r="B695" s="37"/>
    </row>
    <row r="696" spans="2:2">
      <c r="B696" s="37"/>
    </row>
    <row r="697" spans="2:2">
      <c r="B697" s="37"/>
    </row>
    <row r="698" spans="2:2">
      <c r="B698" s="37"/>
    </row>
    <row r="699" spans="2:2">
      <c r="B699" s="37"/>
    </row>
    <row r="700" spans="2:2">
      <c r="B700" s="37"/>
    </row>
    <row r="701" spans="2:2">
      <c r="B701" s="37"/>
    </row>
    <row r="702" spans="2:2">
      <c r="B702" s="37"/>
    </row>
    <row r="703" spans="2:2">
      <c r="B703" s="37"/>
    </row>
    <row r="704" spans="2:2">
      <c r="B704" s="37"/>
    </row>
    <row r="705" spans="2:2">
      <c r="B705" s="37"/>
    </row>
    <row r="706" spans="2:2">
      <c r="B706" s="37"/>
    </row>
    <row r="707" spans="2:2">
      <c r="B707" s="37"/>
    </row>
    <row r="708" spans="2:2">
      <c r="B708" s="37"/>
    </row>
    <row r="709" spans="2:2">
      <c r="B709" s="37"/>
    </row>
    <row r="710" spans="2:2">
      <c r="B710" s="37"/>
    </row>
    <row r="711" spans="2:2">
      <c r="B711" s="37"/>
    </row>
    <row r="712" spans="2:2">
      <c r="B712" s="37"/>
    </row>
    <row r="713" spans="2:2">
      <c r="B713" s="37"/>
    </row>
    <row r="714" spans="2:2">
      <c r="B714" s="37"/>
    </row>
    <row r="715" spans="2:2">
      <c r="B715" s="37"/>
    </row>
    <row r="716" spans="2:2">
      <c r="B716" s="37"/>
    </row>
    <row r="717" spans="2:2">
      <c r="B717" s="37"/>
    </row>
    <row r="718" spans="2:2">
      <c r="B718" s="37"/>
    </row>
    <row r="719" spans="2:2">
      <c r="B719" s="37"/>
    </row>
    <row r="720" spans="2:2">
      <c r="B720" s="37"/>
    </row>
    <row r="721" spans="2:2">
      <c r="B721" s="37"/>
    </row>
    <row r="722" spans="2:2">
      <c r="B722" s="37"/>
    </row>
    <row r="723" spans="2:2">
      <c r="B723" s="37"/>
    </row>
    <row r="724" spans="2:2">
      <c r="B724" s="37"/>
    </row>
    <row r="725" spans="2:2">
      <c r="B725" s="37"/>
    </row>
    <row r="726" spans="2:2">
      <c r="B726" s="37"/>
    </row>
    <row r="727" spans="2:2">
      <c r="B727" s="37"/>
    </row>
    <row r="728" spans="2:2">
      <c r="B728" s="37"/>
    </row>
    <row r="729" spans="2:2">
      <c r="B729" s="37"/>
    </row>
    <row r="730" spans="2:2">
      <c r="B730" s="37"/>
    </row>
    <row r="731" spans="2:2">
      <c r="B731" s="37"/>
    </row>
    <row r="732" spans="2:2">
      <c r="B732" s="37"/>
    </row>
    <row r="733" spans="2:2">
      <c r="B733" s="37"/>
    </row>
    <row r="734" spans="2:2">
      <c r="B734" s="37"/>
    </row>
    <row r="735" spans="2:2">
      <c r="B735" s="37"/>
    </row>
    <row r="736" spans="2:2">
      <c r="B736" s="37"/>
    </row>
    <row r="737" spans="2:2">
      <c r="B737" s="37"/>
    </row>
    <row r="738" spans="2:2">
      <c r="B738" s="37"/>
    </row>
    <row r="739" spans="2:2">
      <c r="B739" s="37"/>
    </row>
    <row r="740" spans="2:2">
      <c r="B740" s="37"/>
    </row>
    <row r="741" spans="2:2">
      <c r="B741" s="37"/>
    </row>
    <row r="742" spans="2:2">
      <c r="B742" s="37"/>
    </row>
    <row r="743" spans="2:2">
      <c r="B743" s="37"/>
    </row>
    <row r="744" spans="2:2">
      <c r="B744" s="37"/>
    </row>
    <row r="745" spans="2:2">
      <c r="B745" s="37"/>
    </row>
    <row r="746" spans="2:2">
      <c r="B746" s="37"/>
    </row>
    <row r="747" spans="2:2">
      <c r="B747" s="37"/>
    </row>
    <row r="748" spans="2:2">
      <c r="B748" s="37"/>
    </row>
    <row r="749" spans="2:2">
      <c r="B749" s="37"/>
    </row>
    <row r="750" spans="2:2">
      <c r="B750" s="37"/>
    </row>
    <row r="751" spans="2:2">
      <c r="B751" s="37"/>
    </row>
    <row r="752" spans="2:2">
      <c r="B752" s="37"/>
    </row>
    <row r="753" spans="2:2">
      <c r="B753" s="37"/>
    </row>
    <row r="754" spans="2:2">
      <c r="B754" s="37"/>
    </row>
    <row r="755" spans="2:2">
      <c r="B755" s="37"/>
    </row>
    <row r="756" spans="2:2">
      <c r="B756" s="37"/>
    </row>
    <row r="757" spans="2:2">
      <c r="B757" s="37"/>
    </row>
    <row r="758" spans="2:2">
      <c r="B758" s="37"/>
    </row>
    <row r="759" spans="2:2">
      <c r="B759" s="37"/>
    </row>
    <row r="760" spans="2:2">
      <c r="B760" s="37"/>
    </row>
    <row r="761" spans="2:2">
      <c r="B761" s="37"/>
    </row>
    <row r="762" spans="2:2">
      <c r="B762" s="37"/>
    </row>
    <row r="763" spans="2:2">
      <c r="B763" s="37"/>
    </row>
    <row r="764" spans="2:2">
      <c r="B764" s="37"/>
    </row>
    <row r="765" spans="2:2">
      <c r="B765" s="37"/>
    </row>
    <row r="766" spans="2:2">
      <c r="B766" s="37"/>
    </row>
    <row r="767" spans="2:2">
      <c r="B767" s="37"/>
    </row>
    <row r="768" spans="2:2">
      <c r="B768" s="37"/>
    </row>
    <row r="769" spans="2:2">
      <c r="B769" s="37"/>
    </row>
    <row r="770" spans="2:2">
      <c r="B770" s="37"/>
    </row>
    <row r="771" spans="2:2">
      <c r="B771" s="37"/>
    </row>
    <row r="772" spans="2:2">
      <c r="B772" s="37"/>
    </row>
    <row r="773" spans="2:2">
      <c r="B773" s="37"/>
    </row>
    <row r="774" spans="2:2">
      <c r="B774" s="37"/>
    </row>
    <row r="775" spans="2:2">
      <c r="B775" s="37"/>
    </row>
    <row r="776" spans="2:2">
      <c r="B776" s="37"/>
    </row>
    <row r="777" spans="2:2">
      <c r="B777" s="37"/>
    </row>
    <row r="778" spans="2:2">
      <c r="B778" s="37"/>
    </row>
    <row r="779" spans="2:2">
      <c r="B779" s="37"/>
    </row>
    <row r="780" spans="2:2">
      <c r="B780" s="37"/>
    </row>
    <row r="781" spans="2:2">
      <c r="B781" s="37"/>
    </row>
    <row r="782" spans="2:2">
      <c r="B782" s="37"/>
    </row>
    <row r="783" spans="2:2">
      <c r="B783" s="37"/>
    </row>
    <row r="784" spans="2:2">
      <c r="B784" s="37"/>
    </row>
    <row r="785" spans="2:2">
      <c r="B785" s="37"/>
    </row>
    <row r="786" spans="2:2">
      <c r="B786" s="37"/>
    </row>
    <row r="787" spans="2:2">
      <c r="B787" s="37"/>
    </row>
    <row r="788" spans="2:2">
      <c r="B788" s="37"/>
    </row>
    <row r="789" spans="2:2">
      <c r="B789" s="37"/>
    </row>
    <row r="790" spans="2:2">
      <c r="B790" s="37"/>
    </row>
    <row r="791" spans="2:2">
      <c r="B791" s="37"/>
    </row>
    <row r="792" spans="2:2">
      <c r="B792" s="37"/>
    </row>
    <row r="793" spans="2:2">
      <c r="B793" s="37"/>
    </row>
    <row r="794" spans="2:2">
      <c r="B794" s="37"/>
    </row>
    <row r="795" spans="2:2">
      <c r="B795" s="37"/>
    </row>
    <row r="796" spans="2:2">
      <c r="B796" s="37"/>
    </row>
    <row r="797" spans="2:2">
      <c r="B797" s="37"/>
    </row>
    <row r="798" spans="2:2">
      <c r="B798" s="37"/>
    </row>
    <row r="799" spans="2:2">
      <c r="B799" s="37"/>
    </row>
    <row r="800" spans="2:2">
      <c r="B800" s="37"/>
    </row>
    <row r="801" spans="2:2">
      <c r="B801" s="37"/>
    </row>
    <row r="802" spans="2:2">
      <c r="B802" s="37"/>
    </row>
    <row r="803" spans="2:2">
      <c r="B803" s="37"/>
    </row>
    <row r="804" spans="2:2">
      <c r="B804" s="37"/>
    </row>
    <row r="805" spans="2:2">
      <c r="B805" s="37"/>
    </row>
    <row r="806" spans="2:2">
      <c r="B806" s="37"/>
    </row>
    <row r="807" spans="2:2">
      <c r="B807" s="37"/>
    </row>
    <row r="808" spans="2:2">
      <c r="B808" s="37"/>
    </row>
    <row r="809" spans="2:2">
      <c r="B809" s="37"/>
    </row>
    <row r="810" spans="2:2">
      <c r="B810" s="37"/>
    </row>
    <row r="811" spans="2:2">
      <c r="B811" s="37"/>
    </row>
    <row r="812" spans="2:2">
      <c r="B812" s="37"/>
    </row>
    <row r="813" spans="2:2">
      <c r="B813" s="37"/>
    </row>
    <row r="814" spans="2:2">
      <c r="B814" s="37"/>
    </row>
    <row r="815" spans="2:2">
      <c r="B815" s="37"/>
    </row>
    <row r="816" spans="2:2">
      <c r="B816" s="37"/>
    </row>
    <row r="817" spans="2:2">
      <c r="B817" s="37"/>
    </row>
    <row r="818" spans="2:2">
      <c r="B818" s="37"/>
    </row>
    <row r="819" spans="2:2">
      <c r="B819" s="37"/>
    </row>
    <row r="820" spans="2:2">
      <c r="B820" s="37"/>
    </row>
    <row r="821" spans="2:2">
      <c r="B821" s="37"/>
    </row>
    <row r="822" spans="2:2">
      <c r="B822" s="37"/>
    </row>
    <row r="823" spans="2:2">
      <c r="B823" s="37"/>
    </row>
    <row r="824" spans="2:2">
      <c r="B824" s="37"/>
    </row>
    <row r="825" spans="2:2">
      <c r="B825" s="37"/>
    </row>
    <row r="826" spans="2:2">
      <c r="B826" s="37"/>
    </row>
    <row r="827" spans="2:2">
      <c r="B827" s="37"/>
    </row>
    <row r="828" spans="2:2">
      <c r="B828" s="37"/>
    </row>
    <row r="829" spans="2:2">
      <c r="B829" s="37"/>
    </row>
    <row r="830" spans="2:2">
      <c r="B830" s="37"/>
    </row>
    <row r="831" spans="2:2">
      <c r="B831" s="37"/>
    </row>
    <row r="832" spans="2:2">
      <c r="B832" s="37"/>
    </row>
    <row r="833" spans="2:2">
      <c r="B833" s="37"/>
    </row>
    <row r="834" spans="2:2">
      <c r="B834" s="37"/>
    </row>
    <row r="835" spans="2:2">
      <c r="B835" s="37"/>
    </row>
    <row r="836" spans="2:2">
      <c r="B836" s="37"/>
    </row>
    <row r="837" spans="2:2">
      <c r="B837" s="37"/>
    </row>
    <row r="838" spans="2:2">
      <c r="B838" s="37"/>
    </row>
    <row r="839" spans="2:2">
      <c r="B839" s="37"/>
    </row>
    <row r="840" spans="2:2">
      <c r="B840" s="37"/>
    </row>
    <row r="841" spans="2:2">
      <c r="B841" s="37"/>
    </row>
    <row r="842" spans="2:2">
      <c r="B842" s="37"/>
    </row>
    <row r="843" spans="2:2">
      <c r="B843" s="37"/>
    </row>
    <row r="844" spans="2:2">
      <c r="B844" s="37"/>
    </row>
    <row r="845" spans="2:2">
      <c r="B845" s="37"/>
    </row>
    <row r="846" spans="2:2">
      <c r="B846" s="37"/>
    </row>
    <row r="847" spans="2:2">
      <c r="B847" s="37"/>
    </row>
    <row r="848" spans="2:2">
      <c r="B848" s="37"/>
    </row>
    <row r="849" spans="2:2">
      <c r="B849" s="37"/>
    </row>
    <row r="850" spans="2:2">
      <c r="B850" s="37"/>
    </row>
    <row r="851" spans="2:2">
      <c r="B851" s="37"/>
    </row>
    <row r="852" spans="2:2">
      <c r="B852" s="37"/>
    </row>
    <row r="853" spans="2:2">
      <c r="B853" s="37"/>
    </row>
    <row r="854" spans="2:2">
      <c r="B854" s="37"/>
    </row>
    <row r="855" spans="2:2">
      <c r="B855" s="37"/>
    </row>
    <row r="856" spans="2:2">
      <c r="B856" s="37"/>
    </row>
    <row r="857" spans="2:2">
      <c r="B857" s="37"/>
    </row>
    <row r="858" spans="2:2">
      <c r="B858" s="37"/>
    </row>
    <row r="859" spans="2:2">
      <c r="B859" s="37"/>
    </row>
    <row r="860" spans="2:2">
      <c r="B860" s="37"/>
    </row>
    <row r="861" spans="2:2">
      <c r="B861" s="37"/>
    </row>
    <row r="862" spans="2:2">
      <c r="B862" s="37"/>
    </row>
    <row r="863" spans="2:2">
      <c r="B863" s="37"/>
    </row>
    <row r="864" spans="2:2">
      <c r="B864" s="37"/>
    </row>
    <row r="865" spans="2:2">
      <c r="B865" s="37"/>
    </row>
    <row r="866" spans="2:2">
      <c r="B866" s="37"/>
    </row>
    <row r="867" spans="2:2">
      <c r="B867" s="37"/>
    </row>
    <row r="868" spans="2:2">
      <c r="B868" s="37"/>
    </row>
    <row r="869" spans="2:2">
      <c r="B869" s="37"/>
    </row>
    <row r="870" spans="2:2">
      <c r="B870" s="37"/>
    </row>
    <row r="871" spans="2:2">
      <c r="B871" s="37"/>
    </row>
    <row r="872" spans="2:2">
      <c r="B872" s="37"/>
    </row>
    <row r="873" spans="2:2">
      <c r="B873" s="37"/>
    </row>
    <row r="874" spans="2:2">
      <c r="B874" s="37"/>
    </row>
    <row r="875" spans="2:2">
      <c r="B875" s="37"/>
    </row>
    <row r="876" spans="2:2">
      <c r="B876" s="37"/>
    </row>
    <row r="877" spans="2:2">
      <c r="B877" s="37"/>
    </row>
    <row r="878" spans="2:2">
      <c r="B878" s="37"/>
    </row>
    <row r="879" spans="2:2">
      <c r="B879" s="37"/>
    </row>
    <row r="880" spans="2:2">
      <c r="B880" s="37"/>
    </row>
    <row r="881" spans="2:2">
      <c r="B881" s="37"/>
    </row>
    <row r="882" spans="2:2">
      <c r="B882" s="37"/>
    </row>
    <row r="883" spans="2:2">
      <c r="B883" s="37"/>
    </row>
    <row r="884" spans="2:2">
      <c r="B884" s="37"/>
    </row>
    <row r="885" spans="2:2">
      <c r="B885" s="37"/>
    </row>
    <row r="886" spans="2:2">
      <c r="B886" s="37"/>
    </row>
    <row r="887" spans="2:2">
      <c r="B887" s="37"/>
    </row>
    <row r="888" spans="2:2">
      <c r="B888" s="37"/>
    </row>
    <row r="889" spans="2:2">
      <c r="B889" s="37"/>
    </row>
    <row r="890" spans="2:2">
      <c r="B890" s="37"/>
    </row>
    <row r="891" spans="2:2">
      <c r="B891" s="37"/>
    </row>
    <row r="892" spans="2:2">
      <c r="B892" s="37"/>
    </row>
    <row r="893" spans="2:2">
      <c r="B893" s="37"/>
    </row>
    <row r="894" spans="2:2">
      <c r="B894" s="37"/>
    </row>
    <row r="895" spans="2:2">
      <c r="B895" s="37"/>
    </row>
    <row r="896" spans="2:2">
      <c r="B896" s="37"/>
    </row>
    <row r="897" spans="2:2">
      <c r="B897" s="37"/>
    </row>
    <row r="898" spans="2:2">
      <c r="B898" s="37"/>
    </row>
    <row r="899" spans="2:2">
      <c r="B899" s="37"/>
    </row>
    <row r="900" spans="2:2">
      <c r="B900" s="37"/>
    </row>
    <row r="901" spans="2:2">
      <c r="B901" s="37"/>
    </row>
    <row r="902" spans="2:2">
      <c r="B902" s="37"/>
    </row>
    <row r="903" spans="2:2">
      <c r="B903" s="37"/>
    </row>
    <row r="904" spans="2:2">
      <c r="B904" s="37"/>
    </row>
    <row r="905" spans="2:2">
      <c r="B905" s="37"/>
    </row>
    <row r="906" spans="2:2">
      <c r="B906" s="37"/>
    </row>
    <row r="907" spans="2:2">
      <c r="B907" s="37"/>
    </row>
    <row r="908" spans="2:2">
      <c r="B908" s="37"/>
    </row>
    <row r="909" spans="2:2">
      <c r="B909" s="37"/>
    </row>
    <row r="910" spans="2:2">
      <c r="B910" s="37"/>
    </row>
    <row r="911" spans="2:2">
      <c r="B911" s="37"/>
    </row>
    <row r="912" spans="2:2">
      <c r="B912" s="37"/>
    </row>
    <row r="913" spans="2:2">
      <c r="B913" s="37"/>
    </row>
    <row r="914" spans="2:2">
      <c r="B914" s="37"/>
    </row>
    <row r="915" spans="2:2">
      <c r="B915" s="37"/>
    </row>
    <row r="916" spans="2:2">
      <c r="B916" s="37"/>
    </row>
    <row r="917" spans="2:2">
      <c r="B917" s="37"/>
    </row>
    <row r="918" spans="2:2">
      <c r="B918" s="37"/>
    </row>
    <row r="919" spans="2:2">
      <c r="B919" s="37"/>
    </row>
    <row r="920" spans="2:2">
      <c r="B920" s="37"/>
    </row>
    <row r="921" spans="2:2">
      <c r="B921" s="37"/>
    </row>
    <row r="922" spans="2:2">
      <c r="B922" s="37"/>
    </row>
    <row r="923" spans="2:2">
      <c r="B923" s="37"/>
    </row>
    <row r="924" spans="2:2">
      <c r="B924" s="37"/>
    </row>
    <row r="925" spans="2:2">
      <c r="B925" s="37"/>
    </row>
    <row r="926" spans="2:2">
      <c r="B926" s="37"/>
    </row>
    <row r="927" spans="2:2">
      <c r="B927" s="37"/>
    </row>
    <row r="928" spans="2:2">
      <c r="B928" s="37"/>
    </row>
    <row r="929" spans="2:2">
      <c r="B929" s="37"/>
    </row>
    <row r="930" spans="2:2">
      <c r="B930" s="37"/>
    </row>
    <row r="931" spans="2:2">
      <c r="B931" s="37"/>
    </row>
    <row r="932" spans="2:2">
      <c r="B932" s="37"/>
    </row>
    <row r="933" spans="2:2">
      <c r="B933" s="37"/>
    </row>
    <row r="934" spans="2:2">
      <c r="B934" s="37"/>
    </row>
    <row r="935" spans="2:2">
      <c r="B935" s="37"/>
    </row>
    <row r="936" spans="2:2">
      <c r="B936" s="37"/>
    </row>
    <row r="937" spans="2:2">
      <c r="B937" s="37"/>
    </row>
    <row r="938" spans="2:2">
      <c r="B938" s="37"/>
    </row>
    <row r="939" spans="2:2">
      <c r="B939" s="37"/>
    </row>
    <row r="940" spans="2:2">
      <c r="B940" s="37"/>
    </row>
    <row r="941" spans="2:2">
      <c r="B941" s="37"/>
    </row>
    <row r="942" spans="2:2">
      <c r="B942" s="37"/>
    </row>
    <row r="943" spans="2:2">
      <c r="B943" s="37"/>
    </row>
    <row r="944" spans="2:2">
      <c r="B944" s="37"/>
    </row>
    <row r="945" spans="2:2">
      <c r="B945" s="37"/>
    </row>
    <row r="946" spans="2:2">
      <c r="B946" s="37"/>
    </row>
    <row r="947" spans="2:2">
      <c r="B947" s="37"/>
    </row>
    <row r="948" spans="2:2">
      <c r="B948" s="37"/>
    </row>
    <row r="949" spans="2:2">
      <c r="B949" s="37"/>
    </row>
    <row r="950" spans="2:2">
      <c r="B950" s="37"/>
    </row>
    <row r="951" spans="2:2">
      <c r="B951" s="37"/>
    </row>
    <row r="952" spans="2:2">
      <c r="B952" s="37"/>
    </row>
    <row r="953" spans="2:2">
      <c r="B953" s="37"/>
    </row>
    <row r="954" spans="2:2">
      <c r="B954" s="37"/>
    </row>
    <row r="955" spans="2:2">
      <c r="B955" s="37"/>
    </row>
    <row r="956" spans="2:2">
      <c r="B956" s="37"/>
    </row>
    <row r="957" spans="2:2">
      <c r="B957" s="37"/>
    </row>
    <row r="958" spans="2:2">
      <c r="B958" s="37"/>
    </row>
    <row r="959" spans="2:2">
      <c r="B959" s="37"/>
    </row>
    <row r="960" spans="2:2">
      <c r="B960" s="37"/>
    </row>
    <row r="961" spans="2:2">
      <c r="B961" s="37"/>
    </row>
    <row r="962" spans="2:2">
      <c r="B962" s="37"/>
    </row>
    <row r="963" spans="2:2">
      <c r="B963" s="37"/>
    </row>
    <row r="964" spans="2:2">
      <c r="B964" s="37"/>
    </row>
    <row r="965" spans="2:2">
      <c r="B965" s="37"/>
    </row>
    <row r="966" spans="2:2">
      <c r="B966" s="37"/>
    </row>
    <row r="967" spans="2:2">
      <c r="B967" s="37"/>
    </row>
    <row r="968" spans="2:2">
      <c r="B968" s="37"/>
    </row>
    <row r="969" spans="2:2">
      <c r="B969" s="37"/>
    </row>
    <row r="970" spans="2:2">
      <c r="B970" s="37"/>
    </row>
    <row r="971" spans="2:2">
      <c r="B971" s="37"/>
    </row>
    <row r="972" spans="2:2">
      <c r="B972" s="37"/>
    </row>
    <row r="973" spans="2:2">
      <c r="B973" s="37"/>
    </row>
    <row r="974" spans="2:2">
      <c r="B974" s="37"/>
    </row>
    <row r="975" spans="2:2">
      <c r="B975" s="37"/>
    </row>
    <row r="976" spans="2:2">
      <c r="B976" s="37"/>
    </row>
    <row r="977" spans="2:2">
      <c r="B977" s="37"/>
    </row>
    <row r="978" spans="2:2">
      <c r="B978" s="37"/>
    </row>
    <row r="979" spans="2:2">
      <c r="B979" s="37"/>
    </row>
    <row r="980" spans="2:2">
      <c r="B980" s="37"/>
    </row>
    <row r="981" spans="2:2">
      <c r="B981" s="37"/>
    </row>
    <row r="982" spans="2:2">
      <c r="B982" s="37"/>
    </row>
    <row r="983" spans="2:2">
      <c r="B983" s="37"/>
    </row>
    <row r="984" spans="2:2">
      <c r="B984" s="37"/>
    </row>
    <row r="985" spans="2:2">
      <c r="B985" s="37"/>
    </row>
    <row r="986" spans="2:2">
      <c r="B986" s="37"/>
    </row>
    <row r="987" spans="2:2">
      <c r="B987" s="37"/>
    </row>
    <row r="988" spans="2:2">
      <c r="B988" s="37"/>
    </row>
    <row r="989" spans="2:2">
      <c r="B989" s="37"/>
    </row>
    <row r="990" spans="2:2">
      <c r="B990" s="37"/>
    </row>
    <row r="991" spans="2:2">
      <c r="B991" s="37"/>
    </row>
    <row r="992" spans="2:2">
      <c r="B992" s="37"/>
    </row>
    <row r="993" spans="2:2">
      <c r="B993" s="37"/>
    </row>
    <row r="994" spans="2:2">
      <c r="B994" s="37"/>
    </row>
    <row r="995" spans="2:2">
      <c r="B995" s="37"/>
    </row>
    <row r="996" spans="2:2">
      <c r="B996" s="37"/>
    </row>
    <row r="997" spans="2:2">
      <c r="B997" s="37"/>
    </row>
    <row r="998" spans="2:2">
      <c r="B998" s="37"/>
    </row>
    <row r="999" spans="2:2">
      <c r="B999" s="37"/>
    </row>
    <row r="1000" spans="2:2">
      <c r="B1000" s="3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992"/>
  <sheetViews>
    <sheetView workbookViewId="0"/>
  </sheetViews>
  <sheetFormatPr defaultColWidth="12.5546875" defaultRowHeight="15.75" customHeight="1"/>
  <cols>
    <col min="1" max="1" width="36.44140625" customWidth="1"/>
    <col min="2" max="2" width="23.88671875" customWidth="1"/>
  </cols>
  <sheetData>
    <row r="1" spans="1:2">
      <c r="A1" s="65" t="s">
        <v>905</v>
      </c>
      <c r="B1" s="66" t="s">
        <v>697</v>
      </c>
    </row>
    <row r="2" spans="1:2">
      <c r="A2" s="37" t="s">
        <v>906</v>
      </c>
      <c r="B2" s="10" t="s">
        <v>907</v>
      </c>
    </row>
    <row r="3" spans="1:2">
      <c r="A3" s="37" t="s">
        <v>908</v>
      </c>
    </row>
    <row r="4" spans="1:2">
      <c r="A4" s="37" t="s">
        <v>909</v>
      </c>
    </row>
    <row r="5" spans="1:2">
      <c r="A5" s="37" t="s">
        <v>910</v>
      </c>
    </row>
    <row r="6" spans="1:2">
      <c r="A6" s="37" t="s">
        <v>911</v>
      </c>
    </row>
    <row r="7" spans="1:2">
      <c r="A7" s="37" t="s">
        <v>912</v>
      </c>
    </row>
    <row r="8" spans="1:2">
      <c r="A8" s="37" t="s">
        <v>913</v>
      </c>
    </row>
    <row r="9" spans="1:2">
      <c r="A9" s="37" t="s">
        <v>914</v>
      </c>
    </row>
    <row r="10" spans="1:2">
      <c r="A10" s="37" t="s">
        <v>915</v>
      </c>
    </row>
    <row r="11" spans="1:2">
      <c r="A11" s="48" t="s">
        <v>916</v>
      </c>
    </row>
    <row r="12" spans="1:2">
      <c r="A12" s="37" t="s">
        <v>917</v>
      </c>
    </row>
    <row r="13" spans="1:2">
      <c r="A13" s="48" t="s">
        <v>918</v>
      </c>
    </row>
    <row r="14" spans="1:2">
      <c r="A14" s="50" t="s">
        <v>919</v>
      </c>
      <c r="B14" s="37" t="s">
        <v>920</v>
      </c>
    </row>
    <row r="15" spans="1:2">
      <c r="A15" s="37" t="s">
        <v>921</v>
      </c>
    </row>
    <row r="16" spans="1:2">
      <c r="A16" s="37" t="s">
        <v>922</v>
      </c>
    </row>
    <row r="17" spans="1:2">
      <c r="A17" s="65" t="s">
        <v>923</v>
      </c>
      <c r="B17" s="67"/>
    </row>
    <row r="18" spans="1:2">
      <c r="A18" s="37" t="s">
        <v>924</v>
      </c>
      <c r="B18" s="68" t="s">
        <v>925</v>
      </c>
    </row>
    <row r="19" spans="1:2">
      <c r="A19" s="37" t="s">
        <v>926</v>
      </c>
      <c r="B19" s="68" t="s">
        <v>927</v>
      </c>
    </row>
    <row r="20" spans="1:2">
      <c r="A20" s="37" t="s">
        <v>928</v>
      </c>
      <c r="B20" s="68" t="s">
        <v>929</v>
      </c>
    </row>
    <row r="21" spans="1:2">
      <c r="A21" s="37"/>
    </row>
    <row r="22" spans="1:2">
      <c r="A22" s="37"/>
    </row>
    <row r="23" spans="1:2">
      <c r="A23" s="37"/>
    </row>
    <row r="24" spans="1:2">
      <c r="A24" s="37"/>
    </row>
    <row r="25" spans="1:2">
      <c r="A25" s="37"/>
    </row>
    <row r="26" spans="1:2">
      <c r="A26" s="37"/>
    </row>
    <row r="27" spans="1:2">
      <c r="A27" s="37"/>
    </row>
    <row r="28" spans="1:2">
      <c r="A28" s="37"/>
    </row>
    <row r="29" spans="1:2">
      <c r="A29" s="37"/>
    </row>
    <row r="30" spans="1:2">
      <c r="A30" s="37"/>
    </row>
    <row r="31" spans="1:2">
      <c r="A31" s="37"/>
    </row>
    <row r="32" spans="1:2">
      <c r="A32" s="37"/>
    </row>
    <row r="33" spans="1:1">
      <c r="A33" s="37"/>
    </row>
    <row r="34" spans="1:1">
      <c r="A34" s="37"/>
    </row>
    <row r="35" spans="1:1">
      <c r="A35" s="37"/>
    </row>
    <row r="36" spans="1:1">
      <c r="A36" s="37"/>
    </row>
    <row r="37" spans="1:1">
      <c r="A37" s="37"/>
    </row>
    <row r="38" spans="1:1">
      <c r="A38" s="37"/>
    </row>
    <row r="39" spans="1:1">
      <c r="A39" s="37"/>
    </row>
    <row r="40" spans="1:1">
      <c r="A40" s="37"/>
    </row>
    <row r="41" spans="1:1">
      <c r="A41" s="37"/>
    </row>
    <row r="42" spans="1:1">
      <c r="A42" s="37"/>
    </row>
    <row r="43" spans="1:1">
      <c r="A43" s="37"/>
    </row>
    <row r="44" spans="1:1">
      <c r="A44" s="37"/>
    </row>
    <row r="45" spans="1:1">
      <c r="A45" s="37"/>
    </row>
    <row r="46" spans="1:1">
      <c r="A46" s="37"/>
    </row>
    <row r="47" spans="1:1">
      <c r="A47" s="37"/>
    </row>
    <row r="48" spans="1:1">
      <c r="A48" s="37"/>
    </row>
    <row r="49" spans="1:1">
      <c r="A49" s="37"/>
    </row>
    <row r="50" spans="1:1">
      <c r="A50" s="37"/>
    </row>
    <row r="51" spans="1:1">
      <c r="A51" s="37"/>
    </row>
    <row r="52" spans="1:1">
      <c r="A52" s="37"/>
    </row>
    <row r="53" spans="1:1">
      <c r="A53" s="37"/>
    </row>
    <row r="54" spans="1:1">
      <c r="A54" s="37"/>
    </row>
    <row r="55" spans="1:1">
      <c r="A55" s="37"/>
    </row>
    <row r="56" spans="1:1">
      <c r="A56" s="37"/>
    </row>
    <row r="57" spans="1:1">
      <c r="A57" s="37"/>
    </row>
    <row r="58" spans="1:1">
      <c r="A58" s="37"/>
    </row>
    <row r="59" spans="1:1">
      <c r="A59" s="37"/>
    </row>
    <row r="60" spans="1:1">
      <c r="A60" s="37"/>
    </row>
    <row r="61" spans="1:1">
      <c r="A61" s="37"/>
    </row>
    <row r="62" spans="1:1">
      <c r="A62" s="37"/>
    </row>
    <row r="63" spans="1:1">
      <c r="A63" s="37"/>
    </row>
    <row r="64" spans="1:1">
      <c r="A64" s="37"/>
    </row>
    <row r="65" spans="1:1">
      <c r="A65" s="37"/>
    </row>
    <row r="66" spans="1:1">
      <c r="A66" s="37"/>
    </row>
    <row r="67" spans="1:1">
      <c r="A67" s="37"/>
    </row>
    <row r="68" spans="1:1">
      <c r="A68" s="37"/>
    </row>
    <row r="69" spans="1:1">
      <c r="A69" s="37"/>
    </row>
    <row r="70" spans="1:1">
      <c r="A70" s="37"/>
    </row>
    <row r="71" spans="1:1">
      <c r="A71" s="37"/>
    </row>
    <row r="72" spans="1:1">
      <c r="A72" s="37"/>
    </row>
    <row r="73" spans="1:1">
      <c r="A73" s="37"/>
    </row>
    <row r="74" spans="1:1">
      <c r="A74" s="37"/>
    </row>
    <row r="75" spans="1:1">
      <c r="A75" s="37"/>
    </row>
    <row r="76" spans="1:1">
      <c r="A76" s="37"/>
    </row>
    <row r="77" spans="1:1">
      <c r="A77" s="37"/>
    </row>
    <row r="78" spans="1:1">
      <c r="A78" s="37"/>
    </row>
    <row r="79" spans="1:1">
      <c r="A79" s="37"/>
    </row>
    <row r="80" spans="1:1">
      <c r="A80" s="37"/>
    </row>
    <row r="81" spans="1:1">
      <c r="A81" s="37"/>
    </row>
    <row r="82" spans="1:1">
      <c r="A82" s="37"/>
    </row>
    <row r="83" spans="1:1">
      <c r="A83" s="37"/>
    </row>
    <row r="84" spans="1:1">
      <c r="A84" s="37"/>
    </row>
    <row r="85" spans="1:1">
      <c r="A85" s="37"/>
    </row>
    <row r="86" spans="1:1">
      <c r="A86" s="37"/>
    </row>
    <row r="87" spans="1:1">
      <c r="A87" s="37"/>
    </row>
    <row r="88" spans="1:1">
      <c r="A88" s="37"/>
    </row>
    <row r="89" spans="1:1">
      <c r="A89" s="37"/>
    </row>
    <row r="90" spans="1:1">
      <c r="A90" s="37"/>
    </row>
    <row r="91" spans="1:1">
      <c r="A91" s="37"/>
    </row>
    <row r="92" spans="1:1">
      <c r="A92" s="37"/>
    </row>
    <row r="93" spans="1:1">
      <c r="A93" s="37"/>
    </row>
    <row r="94" spans="1:1">
      <c r="A94" s="37"/>
    </row>
    <row r="95" spans="1:1">
      <c r="A95" s="37"/>
    </row>
    <row r="96" spans="1:1">
      <c r="A96" s="37"/>
    </row>
    <row r="97" spans="1:1">
      <c r="A97" s="37"/>
    </row>
    <row r="98" spans="1:1">
      <c r="A98" s="37"/>
    </row>
    <row r="99" spans="1:1">
      <c r="A99" s="37"/>
    </row>
    <row r="100" spans="1:1">
      <c r="A100" s="37"/>
    </row>
    <row r="101" spans="1:1">
      <c r="A101" s="37"/>
    </row>
    <row r="102" spans="1:1">
      <c r="A102" s="37"/>
    </row>
    <row r="103" spans="1:1">
      <c r="A103" s="37"/>
    </row>
    <row r="104" spans="1:1">
      <c r="A104" s="37"/>
    </row>
    <row r="105" spans="1:1">
      <c r="A105" s="37"/>
    </row>
    <row r="106" spans="1:1">
      <c r="A106" s="37"/>
    </row>
    <row r="107" spans="1:1">
      <c r="A107" s="37"/>
    </row>
    <row r="108" spans="1:1">
      <c r="A108" s="37"/>
    </row>
    <row r="109" spans="1:1">
      <c r="A109" s="37"/>
    </row>
    <row r="110" spans="1:1">
      <c r="A110" s="37"/>
    </row>
    <row r="111" spans="1:1">
      <c r="A111" s="37"/>
    </row>
    <row r="112" spans="1:1">
      <c r="A112" s="37"/>
    </row>
    <row r="113" spans="1:1">
      <c r="A113" s="37"/>
    </row>
    <row r="114" spans="1:1">
      <c r="A114" s="37"/>
    </row>
    <row r="115" spans="1:1">
      <c r="A115" s="37"/>
    </row>
    <row r="116" spans="1:1">
      <c r="A116" s="37"/>
    </row>
    <row r="117" spans="1:1">
      <c r="A117" s="37"/>
    </row>
    <row r="118" spans="1:1">
      <c r="A118" s="37"/>
    </row>
    <row r="119" spans="1:1">
      <c r="A119" s="37"/>
    </row>
    <row r="120" spans="1:1">
      <c r="A120" s="37"/>
    </row>
    <row r="121" spans="1:1">
      <c r="A121" s="37"/>
    </row>
    <row r="122" spans="1:1">
      <c r="A122" s="37"/>
    </row>
    <row r="123" spans="1:1">
      <c r="A123" s="37"/>
    </row>
    <row r="124" spans="1:1">
      <c r="A124" s="37"/>
    </row>
    <row r="125" spans="1:1">
      <c r="A125" s="37"/>
    </row>
    <row r="126" spans="1:1">
      <c r="A126" s="37"/>
    </row>
    <row r="127" spans="1:1">
      <c r="A127" s="37"/>
    </row>
    <row r="128" spans="1:1">
      <c r="A128" s="37"/>
    </row>
    <row r="129" spans="1:1">
      <c r="A129" s="37"/>
    </row>
    <row r="130" spans="1:1">
      <c r="A130" s="37"/>
    </row>
    <row r="131" spans="1:1">
      <c r="A131" s="37"/>
    </row>
    <row r="132" spans="1:1">
      <c r="A132" s="37"/>
    </row>
    <row r="133" spans="1:1">
      <c r="A133" s="37"/>
    </row>
    <row r="134" spans="1:1">
      <c r="A134" s="37"/>
    </row>
    <row r="135" spans="1:1">
      <c r="A135" s="37"/>
    </row>
    <row r="136" spans="1:1">
      <c r="A136" s="37"/>
    </row>
    <row r="137" spans="1:1">
      <c r="A137" s="37"/>
    </row>
    <row r="138" spans="1:1">
      <c r="A138" s="37"/>
    </row>
    <row r="139" spans="1:1">
      <c r="A139" s="37"/>
    </row>
    <row r="140" spans="1:1">
      <c r="A140" s="37"/>
    </row>
    <row r="141" spans="1:1">
      <c r="A141" s="37"/>
    </row>
    <row r="142" spans="1:1">
      <c r="A142" s="37"/>
    </row>
    <row r="143" spans="1:1">
      <c r="A143" s="37"/>
    </row>
    <row r="144" spans="1:1">
      <c r="A144" s="37"/>
    </row>
    <row r="145" spans="1:1">
      <c r="A145" s="37"/>
    </row>
    <row r="146" spans="1:1">
      <c r="A146" s="37"/>
    </row>
    <row r="147" spans="1:1">
      <c r="A147" s="37"/>
    </row>
    <row r="148" spans="1:1">
      <c r="A148" s="37"/>
    </row>
    <row r="149" spans="1:1">
      <c r="A149" s="37"/>
    </row>
    <row r="150" spans="1:1">
      <c r="A150" s="37"/>
    </row>
    <row r="151" spans="1:1">
      <c r="A151" s="37"/>
    </row>
    <row r="152" spans="1:1">
      <c r="A152" s="37"/>
    </row>
    <row r="153" spans="1:1">
      <c r="A153" s="37"/>
    </row>
    <row r="154" spans="1:1">
      <c r="A154" s="37"/>
    </row>
    <row r="155" spans="1:1">
      <c r="A155" s="37"/>
    </row>
    <row r="156" spans="1:1">
      <c r="A156" s="37"/>
    </row>
    <row r="157" spans="1:1">
      <c r="A157" s="37"/>
    </row>
    <row r="158" spans="1:1">
      <c r="A158" s="37"/>
    </row>
    <row r="159" spans="1:1">
      <c r="A159" s="37"/>
    </row>
    <row r="160" spans="1:1">
      <c r="A160" s="37"/>
    </row>
    <row r="161" spans="1:1">
      <c r="A161" s="37"/>
    </row>
    <row r="162" spans="1:1">
      <c r="A162" s="37"/>
    </row>
    <row r="163" spans="1:1">
      <c r="A163" s="37"/>
    </row>
    <row r="164" spans="1:1">
      <c r="A164" s="37"/>
    </row>
    <row r="165" spans="1:1">
      <c r="A165" s="37"/>
    </row>
    <row r="166" spans="1:1">
      <c r="A166" s="37"/>
    </row>
    <row r="167" spans="1:1">
      <c r="A167" s="37"/>
    </row>
    <row r="168" spans="1:1">
      <c r="A168" s="37"/>
    </row>
    <row r="169" spans="1:1">
      <c r="A169" s="37"/>
    </row>
    <row r="170" spans="1:1">
      <c r="A170" s="37"/>
    </row>
    <row r="171" spans="1:1">
      <c r="A171" s="37"/>
    </row>
    <row r="172" spans="1:1">
      <c r="A172" s="37"/>
    </row>
    <row r="173" spans="1:1">
      <c r="A173" s="37"/>
    </row>
    <row r="174" spans="1:1">
      <c r="A174" s="37"/>
    </row>
    <row r="175" spans="1:1">
      <c r="A175" s="37"/>
    </row>
    <row r="176" spans="1:1">
      <c r="A176" s="37"/>
    </row>
    <row r="177" spans="1:1">
      <c r="A177" s="37"/>
    </row>
    <row r="178" spans="1:1">
      <c r="A178" s="37"/>
    </row>
    <row r="179" spans="1:1">
      <c r="A179" s="37"/>
    </row>
    <row r="180" spans="1:1">
      <c r="A180" s="37"/>
    </row>
    <row r="181" spans="1:1">
      <c r="A181" s="37"/>
    </row>
    <row r="182" spans="1:1">
      <c r="A182" s="37"/>
    </row>
    <row r="183" spans="1:1">
      <c r="A183" s="37"/>
    </row>
    <row r="184" spans="1:1">
      <c r="A184" s="37"/>
    </row>
    <row r="185" spans="1:1">
      <c r="A185" s="37"/>
    </row>
    <row r="186" spans="1:1">
      <c r="A186" s="37"/>
    </row>
    <row r="187" spans="1:1">
      <c r="A187" s="37"/>
    </row>
    <row r="188" spans="1:1">
      <c r="A188" s="37"/>
    </row>
    <row r="189" spans="1:1">
      <c r="A189" s="37"/>
    </row>
    <row r="190" spans="1:1">
      <c r="A190" s="37"/>
    </row>
    <row r="191" spans="1:1">
      <c r="A191" s="37"/>
    </row>
    <row r="192" spans="1:1">
      <c r="A192" s="37"/>
    </row>
    <row r="193" spans="1:1">
      <c r="A193" s="37"/>
    </row>
    <row r="194" spans="1:1">
      <c r="A194" s="37"/>
    </row>
    <row r="195" spans="1:1">
      <c r="A195" s="37"/>
    </row>
    <row r="196" spans="1:1">
      <c r="A196" s="37"/>
    </row>
    <row r="197" spans="1:1">
      <c r="A197" s="37"/>
    </row>
    <row r="198" spans="1:1">
      <c r="A198" s="37"/>
    </row>
    <row r="199" spans="1:1">
      <c r="A199" s="37"/>
    </row>
    <row r="200" spans="1:1">
      <c r="A200" s="37"/>
    </row>
    <row r="201" spans="1:1">
      <c r="A201" s="37"/>
    </row>
    <row r="202" spans="1:1">
      <c r="A202" s="37"/>
    </row>
    <row r="203" spans="1:1">
      <c r="A203" s="37"/>
    </row>
    <row r="204" spans="1:1">
      <c r="A204" s="37"/>
    </row>
    <row r="205" spans="1:1">
      <c r="A205" s="37"/>
    </row>
    <row r="206" spans="1:1">
      <c r="A206" s="37"/>
    </row>
    <row r="207" spans="1:1">
      <c r="A207" s="37"/>
    </row>
    <row r="208" spans="1:1">
      <c r="A208" s="37"/>
    </row>
    <row r="209" spans="1:1">
      <c r="A209" s="37"/>
    </row>
    <row r="210" spans="1:1">
      <c r="A210" s="37"/>
    </row>
    <row r="211" spans="1:1">
      <c r="A211" s="37"/>
    </row>
    <row r="212" spans="1:1">
      <c r="A212" s="37"/>
    </row>
    <row r="213" spans="1:1">
      <c r="A213" s="37"/>
    </row>
    <row r="214" spans="1:1">
      <c r="A214" s="37"/>
    </row>
    <row r="215" spans="1:1">
      <c r="A215" s="37"/>
    </row>
    <row r="216" spans="1:1">
      <c r="A216" s="37"/>
    </row>
    <row r="217" spans="1:1">
      <c r="A217" s="37"/>
    </row>
    <row r="218" spans="1:1">
      <c r="A218" s="37"/>
    </row>
    <row r="219" spans="1:1">
      <c r="A219" s="37"/>
    </row>
    <row r="220" spans="1:1">
      <c r="A220" s="37"/>
    </row>
    <row r="221" spans="1:1">
      <c r="A221" s="37"/>
    </row>
    <row r="222" spans="1:1">
      <c r="A222" s="37"/>
    </row>
    <row r="223" spans="1:1">
      <c r="A223" s="37"/>
    </row>
    <row r="224" spans="1:1">
      <c r="A224" s="37"/>
    </row>
    <row r="225" spans="1:1">
      <c r="A225" s="37"/>
    </row>
    <row r="226" spans="1:1">
      <c r="A226" s="37"/>
    </row>
    <row r="227" spans="1:1">
      <c r="A227" s="37"/>
    </row>
    <row r="228" spans="1:1">
      <c r="A228" s="37"/>
    </row>
    <row r="229" spans="1:1">
      <c r="A229" s="37"/>
    </row>
    <row r="230" spans="1:1">
      <c r="A230" s="37"/>
    </row>
    <row r="231" spans="1:1">
      <c r="A231" s="37"/>
    </row>
    <row r="232" spans="1:1">
      <c r="A232" s="37"/>
    </row>
    <row r="233" spans="1:1">
      <c r="A233" s="37"/>
    </row>
    <row r="234" spans="1:1">
      <c r="A234" s="37"/>
    </row>
    <row r="235" spans="1:1">
      <c r="A235" s="37"/>
    </row>
    <row r="236" spans="1:1">
      <c r="A236" s="37"/>
    </row>
    <row r="237" spans="1:1">
      <c r="A237" s="37"/>
    </row>
    <row r="238" spans="1:1">
      <c r="A238" s="37"/>
    </row>
    <row r="239" spans="1:1">
      <c r="A239" s="37"/>
    </row>
    <row r="240" spans="1:1">
      <c r="A240" s="37"/>
    </row>
    <row r="241" spans="1:1">
      <c r="A241" s="37"/>
    </row>
    <row r="242" spans="1:1">
      <c r="A242" s="37"/>
    </row>
    <row r="243" spans="1:1">
      <c r="A243" s="37"/>
    </row>
    <row r="244" spans="1:1">
      <c r="A244" s="37"/>
    </row>
    <row r="245" spans="1:1">
      <c r="A245" s="37"/>
    </row>
    <row r="246" spans="1:1">
      <c r="A246" s="37"/>
    </row>
    <row r="247" spans="1:1">
      <c r="A247" s="37"/>
    </row>
    <row r="248" spans="1:1">
      <c r="A248" s="37"/>
    </row>
    <row r="249" spans="1:1">
      <c r="A249" s="37"/>
    </row>
    <row r="250" spans="1:1">
      <c r="A250" s="37"/>
    </row>
    <row r="251" spans="1:1">
      <c r="A251" s="37"/>
    </row>
    <row r="252" spans="1:1">
      <c r="A252" s="37"/>
    </row>
    <row r="253" spans="1:1">
      <c r="A253" s="37"/>
    </row>
    <row r="254" spans="1:1">
      <c r="A254" s="37"/>
    </row>
    <row r="255" spans="1:1">
      <c r="A255" s="37"/>
    </row>
    <row r="256" spans="1:1">
      <c r="A256" s="37"/>
    </row>
    <row r="257" spans="1:1">
      <c r="A257" s="37"/>
    </row>
    <row r="258" spans="1:1">
      <c r="A258" s="37"/>
    </row>
    <row r="259" spans="1:1">
      <c r="A259" s="37"/>
    </row>
    <row r="260" spans="1:1">
      <c r="A260" s="37"/>
    </row>
    <row r="261" spans="1:1">
      <c r="A261" s="37"/>
    </row>
    <row r="262" spans="1:1">
      <c r="A262" s="37"/>
    </row>
    <row r="263" spans="1:1">
      <c r="A263" s="37"/>
    </row>
    <row r="264" spans="1:1">
      <c r="A264" s="37"/>
    </row>
    <row r="265" spans="1:1">
      <c r="A265" s="37"/>
    </row>
    <row r="266" spans="1:1">
      <c r="A266" s="37"/>
    </row>
    <row r="267" spans="1:1">
      <c r="A267" s="37"/>
    </row>
    <row r="268" spans="1:1">
      <c r="A268" s="37"/>
    </row>
    <row r="269" spans="1:1">
      <c r="A269" s="37"/>
    </row>
    <row r="270" spans="1:1">
      <c r="A270" s="37"/>
    </row>
    <row r="271" spans="1:1">
      <c r="A271" s="37"/>
    </row>
    <row r="272" spans="1:1">
      <c r="A272" s="37"/>
    </row>
    <row r="273" spans="1:1">
      <c r="A273" s="37"/>
    </row>
    <row r="274" spans="1:1">
      <c r="A274" s="37"/>
    </row>
    <row r="275" spans="1:1">
      <c r="A275" s="37"/>
    </row>
    <row r="276" spans="1:1">
      <c r="A276" s="37"/>
    </row>
    <row r="277" spans="1:1">
      <c r="A277" s="37"/>
    </row>
    <row r="278" spans="1:1">
      <c r="A278" s="37"/>
    </row>
    <row r="279" spans="1:1">
      <c r="A279" s="37"/>
    </row>
    <row r="280" spans="1:1">
      <c r="A280" s="37"/>
    </row>
    <row r="281" spans="1:1">
      <c r="A281" s="37"/>
    </row>
    <row r="282" spans="1:1">
      <c r="A282" s="37"/>
    </row>
    <row r="283" spans="1:1">
      <c r="A283" s="37"/>
    </row>
    <row r="284" spans="1:1">
      <c r="A284" s="37"/>
    </row>
    <row r="285" spans="1:1">
      <c r="A285" s="37"/>
    </row>
    <row r="286" spans="1:1">
      <c r="A286" s="37"/>
    </row>
    <row r="287" spans="1:1">
      <c r="A287" s="37"/>
    </row>
    <row r="288" spans="1:1">
      <c r="A288" s="37"/>
    </row>
    <row r="289" spans="1:1">
      <c r="A289" s="37"/>
    </row>
    <row r="290" spans="1:1">
      <c r="A290" s="37"/>
    </row>
    <row r="291" spans="1:1">
      <c r="A291" s="37"/>
    </row>
    <row r="292" spans="1:1">
      <c r="A292" s="37"/>
    </row>
    <row r="293" spans="1:1">
      <c r="A293" s="37"/>
    </row>
    <row r="294" spans="1:1">
      <c r="A294" s="37"/>
    </row>
    <row r="295" spans="1:1">
      <c r="A295" s="37"/>
    </row>
    <row r="296" spans="1:1">
      <c r="A296" s="37"/>
    </row>
    <row r="297" spans="1:1">
      <c r="A297" s="37"/>
    </row>
    <row r="298" spans="1:1">
      <c r="A298" s="37"/>
    </row>
    <row r="299" spans="1:1">
      <c r="A299" s="37"/>
    </row>
    <row r="300" spans="1:1">
      <c r="A300" s="37"/>
    </row>
    <row r="301" spans="1:1">
      <c r="A301" s="37"/>
    </row>
    <row r="302" spans="1:1">
      <c r="A302" s="37"/>
    </row>
    <row r="303" spans="1:1">
      <c r="A303" s="37"/>
    </row>
    <row r="304" spans="1:1">
      <c r="A304" s="37"/>
    </row>
    <row r="305" spans="1:1">
      <c r="A305" s="37"/>
    </row>
    <row r="306" spans="1:1">
      <c r="A306" s="37"/>
    </row>
    <row r="307" spans="1:1">
      <c r="A307" s="37"/>
    </row>
    <row r="308" spans="1:1">
      <c r="A308" s="37"/>
    </row>
    <row r="309" spans="1:1">
      <c r="A309" s="37"/>
    </row>
    <row r="310" spans="1:1">
      <c r="A310" s="37"/>
    </row>
    <row r="311" spans="1:1">
      <c r="A311" s="37"/>
    </row>
    <row r="312" spans="1:1">
      <c r="A312" s="37"/>
    </row>
    <row r="313" spans="1:1">
      <c r="A313" s="37"/>
    </row>
    <row r="314" spans="1:1">
      <c r="A314" s="37"/>
    </row>
    <row r="315" spans="1:1">
      <c r="A315" s="37"/>
    </row>
    <row r="316" spans="1:1">
      <c r="A316" s="37"/>
    </row>
    <row r="317" spans="1:1">
      <c r="A317" s="37"/>
    </row>
    <row r="318" spans="1:1">
      <c r="A318" s="37"/>
    </row>
    <row r="319" spans="1:1">
      <c r="A319" s="37"/>
    </row>
    <row r="320" spans="1:1">
      <c r="A320" s="37"/>
    </row>
    <row r="321" spans="1:1">
      <c r="A321" s="37"/>
    </row>
    <row r="322" spans="1:1">
      <c r="A322" s="37"/>
    </row>
    <row r="323" spans="1:1">
      <c r="A323" s="37"/>
    </row>
    <row r="324" spans="1:1">
      <c r="A324" s="37"/>
    </row>
    <row r="325" spans="1:1">
      <c r="A325" s="37"/>
    </row>
    <row r="326" spans="1:1">
      <c r="A326" s="37"/>
    </row>
    <row r="327" spans="1:1">
      <c r="A327" s="37"/>
    </row>
    <row r="328" spans="1:1">
      <c r="A328" s="37"/>
    </row>
    <row r="329" spans="1:1">
      <c r="A329" s="37"/>
    </row>
    <row r="330" spans="1:1">
      <c r="A330" s="37"/>
    </row>
    <row r="331" spans="1:1">
      <c r="A331" s="37"/>
    </row>
    <row r="332" spans="1:1">
      <c r="A332" s="37"/>
    </row>
    <row r="333" spans="1:1">
      <c r="A333" s="37"/>
    </row>
    <row r="334" spans="1:1">
      <c r="A334" s="37"/>
    </row>
    <row r="335" spans="1:1">
      <c r="A335" s="37"/>
    </row>
    <row r="336" spans="1:1">
      <c r="A336" s="37"/>
    </row>
    <row r="337" spans="1:1">
      <c r="A337" s="37"/>
    </row>
    <row r="338" spans="1:1">
      <c r="A338" s="37"/>
    </row>
    <row r="339" spans="1:1">
      <c r="A339" s="37"/>
    </row>
    <row r="340" spans="1:1">
      <c r="A340" s="37"/>
    </row>
    <row r="341" spans="1:1">
      <c r="A341" s="37"/>
    </row>
    <row r="342" spans="1:1">
      <c r="A342" s="37"/>
    </row>
    <row r="343" spans="1:1">
      <c r="A343" s="37"/>
    </row>
    <row r="344" spans="1:1">
      <c r="A344" s="37"/>
    </row>
    <row r="345" spans="1:1">
      <c r="A345" s="37"/>
    </row>
    <row r="346" spans="1:1">
      <c r="A346" s="37"/>
    </row>
    <row r="347" spans="1:1">
      <c r="A347" s="37"/>
    </row>
    <row r="348" spans="1:1">
      <c r="A348" s="37"/>
    </row>
    <row r="349" spans="1:1">
      <c r="A349" s="37"/>
    </row>
    <row r="350" spans="1:1">
      <c r="A350" s="37"/>
    </row>
    <row r="351" spans="1:1">
      <c r="A351" s="37"/>
    </row>
    <row r="352" spans="1:1">
      <c r="A352" s="37"/>
    </row>
    <row r="353" spans="1:1">
      <c r="A353" s="37"/>
    </row>
    <row r="354" spans="1:1">
      <c r="A354" s="37"/>
    </row>
    <row r="355" spans="1:1">
      <c r="A355" s="37"/>
    </row>
    <row r="356" spans="1:1">
      <c r="A356" s="37"/>
    </row>
    <row r="357" spans="1:1">
      <c r="A357" s="37"/>
    </row>
    <row r="358" spans="1:1">
      <c r="A358" s="37"/>
    </row>
    <row r="359" spans="1:1">
      <c r="A359" s="37"/>
    </row>
    <row r="360" spans="1:1">
      <c r="A360" s="37"/>
    </row>
    <row r="361" spans="1:1">
      <c r="A361" s="37"/>
    </row>
    <row r="362" spans="1:1">
      <c r="A362" s="37"/>
    </row>
    <row r="363" spans="1:1">
      <c r="A363" s="37"/>
    </row>
    <row r="364" spans="1:1">
      <c r="A364" s="37"/>
    </row>
    <row r="365" spans="1:1">
      <c r="A365" s="37"/>
    </row>
    <row r="366" spans="1:1">
      <c r="A366" s="37"/>
    </row>
    <row r="367" spans="1:1">
      <c r="A367" s="37"/>
    </row>
    <row r="368" spans="1:1">
      <c r="A368" s="37"/>
    </row>
    <row r="369" spans="1:1">
      <c r="A369" s="37"/>
    </row>
    <row r="370" spans="1:1">
      <c r="A370" s="37"/>
    </row>
    <row r="371" spans="1:1">
      <c r="A371" s="37"/>
    </row>
    <row r="372" spans="1:1">
      <c r="A372" s="37"/>
    </row>
    <row r="373" spans="1:1">
      <c r="A373" s="37"/>
    </row>
    <row r="374" spans="1:1">
      <c r="A374" s="37"/>
    </row>
    <row r="375" spans="1:1">
      <c r="A375" s="37"/>
    </row>
    <row r="376" spans="1:1">
      <c r="A376" s="37"/>
    </row>
    <row r="377" spans="1:1">
      <c r="A377" s="37"/>
    </row>
    <row r="378" spans="1:1">
      <c r="A378" s="37"/>
    </row>
    <row r="379" spans="1:1">
      <c r="A379" s="37"/>
    </row>
    <row r="380" spans="1:1">
      <c r="A380" s="37"/>
    </row>
    <row r="381" spans="1:1">
      <c r="A381" s="37"/>
    </row>
    <row r="382" spans="1:1">
      <c r="A382" s="37"/>
    </row>
    <row r="383" spans="1:1">
      <c r="A383" s="37"/>
    </row>
    <row r="384" spans="1:1">
      <c r="A384" s="37"/>
    </row>
    <row r="385" spans="1:1">
      <c r="A385" s="37"/>
    </row>
    <row r="386" spans="1:1">
      <c r="A386" s="37"/>
    </row>
    <row r="387" spans="1:1">
      <c r="A387" s="37"/>
    </row>
    <row r="388" spans="1:1">
      <c r="A388" s="37"/>
    </row>
    <row r="389" spans="1:1">
      <c r="A389" s="37"/>
    </row>
    <row r="390" spans="1:1">
      <c r="A390" s="37"/>
    </row>
    <row r="391" spans="1:1">
      <c r="A391" s="37"/>
    </row>
    <row r="392" spans="1:1">
      <c r="A392" s="37"/>
    </row>
    <row r="393" spans="1:1">
      <c r="A393" s="37"/>
    </row>
    <row r="394" spans="1:1">
      <c r="A394" s="37"/>
    </row>
    <row r="395" spans="1:1">
      <c r="A395" s="37"/>
    </row>
    <row r="396" spans="1:1">
      <c r="A396" s="37"/>
    </row>
    <row r="397" spans="1:1">
      <c r="A397" s="37"/>
    </row>
    <row r="398" spans="1:1">
      <c r="A398" s="37"/>
    </row>
    <row r="399" spans="1:1">
      <c r="A399" s="37"/>
    </row>
    <row r="400" spans="1:1">
      <c r="A400" s="37"/>
    </row>
    <row r="401" spans="1:1">
      <c r="A401" s="37"/>
    </row>
    <row r="402" spans="1:1">
      <c r="A402" s="37"/>
    </row>
    <row r="403" spans="1:1">
      <c r="A403" s="37"/>
    </row>
    <row r="404" spans="1:1">
      <c r="A404" s="37"/>
    </row>
    <row r="405" spans="1:1">
      <c r="A405" s="37"/>
    </row>
    <row r="406" spans="1:1">
      <c r="A406" s="37"/>
    </row>
    <row r="407" spans="1:1">
      <c r="A407" s="37"/>
    </row>
    <row r="408" spans="1:1">
      <c r="A408" s="37"/>
    </row>
    <row r="409" spans="1:1">
      <c r="A409" s="37"/>
    </row>
    <row r="410" spans="1:1">
      <c r="A410" s="37"/>
    </row>
    <row r="411" spans="1:1">
      <c r="A411" s="37"/>
    </row>
    <row r="412" spans="1:1">
      <c r="A412" s="37"/>
    </row>
    <row r="413" spans="1:1">
      <c r="A413" s="37"/>
    </row>
    <row r="414" spans="1:1">
      <c r="A414" s="37"/>
    </row>
    <row r="415" spans="1:1">
      <c r="A415" s="37"/>
    </row>
    <row r="416" spans="1:1">
      <c r="A416" s="37"/>
    </row>
    <row r="417" spans="1:1">
      <c r="A417" s="37"/>
    </row>
    <row r="418" spans="1:1">
      <c r="A418" s="37"/>
    </row>
    <row r="419" spans="1:1">
      <c r="A419" s="37"/>
    </row>
    <row r="420" spans="1:1">
      <c r="A420" s="37"/>
    </row>
    <row r="421" spans="1:1">
      <c r="A421" s="37"/>
    </row>
    <row r="422" spans="1:1">
      <c r="A422" s="37"/>
    </row>
    <row r="423" spans="1:1">
      <c r="A423" s="37"/>
    </row>
    <row r="424" spans="1:1">
      <c r="A424" s="37"/>
    </row>
    <row r="425" spans="1:1">
      <c r="A425" s="37"/>
    </row>
    <row r="426" spans="1:1">
      <c r="A426" s="37"/>
    </row>
    <row r="427" spans="1:1">
      <c r="A427" s="37"/>
    </row>
    <row r="428" spans="1:1">
      <c r="A428" s="37"/>
    </row>
    <row r="429" spans="1:1">
      <c r="A429" s="37"/>
    </row>
    <row r="430" spans="1:1">
      <c r="A430" s="37"/>
    </row>
    <row r="431" spans="1:1">
      <c r="A431" s="37"/>
    </row>
    <row r="432" spans="1:1">
      <c r="A432" s="37"/>
    </row>
    <row r="433" spans="1:1">
      <c r="A433" s="37"/>
    </row>
    <row r="434" spans="1:1">
      <c r="A434" s="37"/>
    </row>
    <row r="435" spans="1:1">
      <c r="A435" s="37"/>
    </row>
    <row r="436" spans="1:1">
      <c r="A436" s="37"/>
    </row>
    <row r="437" spans="1:1">
      <c r="A437" s="37"/>
    </row>
    <row r="438" spans="1:1">
      <c r="A438" s="37"/>
    </row>
    <row r="439" spans="1:1">
      <c r="A439" s="37"/>
    </row>
    <row r="440" spans="1:1">
      <c r="A440" s="37"/>
    </row>
    <row r="441" spans="1:1">
      <c r="A441" s="37"/>
    </row>
    <row r="442" spans="1:1">
      <c r="A442" s="37"/>
    </row>
    <row r="443" spans="1:1">
      <c r="A443" s="37"/>
    </row>
    <row r="444" spans="1:1">
      <c r="A444" s="37"/>
    </row>
    <row r="445" spans="1:1">
      <c r="A445" s="37"/>
    </row>
    <row r="446" spans="1:1">
      <c r="A446" s="37"/>
    </row>
    <row r="447" spans="1:1">
      <c r="A447" s="37"/>
    </row>
    <row r="448" spans="1:1">
      <c r="A448" s="37"/>
    </row>
    <row r="449" spans="1:1">
      <c r="A449" s="37"/>
    </row>
    <row r="450" spans="1:1">
      <c r="A450" s="37"/>
    </row>
    <row r="451" spans="1:1">
      <c r="A451" s="37"/>
    </row>
    <row r="452" spans="1:1">
      <c r="A452" s="37"/>
    </row>
    <row r="453" spans="1:1">
      <c r="A453" s="37"/>
    </row>
    <row r="454" spans="1:1">
      <c r="A454" s="37"/>
    </row>
    <row r="455" spans="1:1">
      <c r="A455" s="37"/>
    </row>
    <row r="456" spans="1:1">
      <c r="A456" s="37"/>
    </row>
    <row r="457" spans="1:1">
      <c r="A457" s="37"/>
    </row>
    <row r="458" spans="1:1">
      <c r="A458" s="37"/>
    </row>
    <row r="459" spans="1:1">
      <c r="A459" s="37"/>
    </row>
    <row r="460" spans="1:1">
      <c r="A460" s="37"/>
    </row>
    <row r="461" spans="1:1">
      <c r="A461" s="37"/>
    </row>
    <row r="462" spans="1:1">
      <c r="A462" s="37"/>
    </row>
    <row r="463" spans="1:1">
      <c r="A463" s="37"/>
    </row>
    <row r="464" spans="1:1">
      <c r="A464" s="37"/>
    </row>
    <row r="465" spans="1:1">
      <c r="A465" s="37"/>
    </row>
    <row r="466" spans="1:1">
      <c r="A466" s="37"/>
    </row>
    <row r="467" spans="1:1">
      <c r="A467" s="37"/>
    </row>
    <row r="468" spans="1:1">
      <c r="A468" s="37"/>
    </row>
    <row r="469" spans="1:1">
      <c r="A469" s="37"/>
    </row>
    <row r="470" spans="1:1">
      <c r="A470" s="37"/>
    </row>
    <row r="471" spans="1:1">
      <c r="A471" s="37"/>
    </row>
    <row r="472" spans="1:1">
      <c r="A472" s="37"/>
    </row>
    <row r="473" spans="1:1">
      <c r="A473" s="37"/>
    </row>
    <row r="474" spans="1:1">
      <c r="A474" s="37"/>
    </row>
    <row r="475" spans="1:1">
      <c r="A475" s="37"/>
    </row>
    <row r="476" spans="1:1">
      <c r="A476" s="37"/>
    </row>
    <row r="477" spans="1:1">
      <c r="A477" s="37"/>
    </row>
    <row r="478" spans="1:1">
      <c r="A478" s="37"/>
    </row>
    <row r="479" spans="1:1">
      <c r="A479" s="37"/>
    </row>
    <row r="480" spans="1:1">
      <c r="A480" s="37"/>
    </row>
    <row r="481" spans="1:1">
      <c r="A481" s="37"/>
    </row>
    <row r="482" spans="1:1">
      <c r="A482" s="37"/>
    </row>
    <row r="483" spans="1:1">
      <c r="A483" s="37"/>
    </row>
    <row r="484" spans="1:1">
      <c r="A484" s="37"/>
    </row>
    <row r="485" spans="1:1">
      <c r="A485" s="37"/>
    </row>
    <row r="486" spans="1:1">
      <c r="A486" s="37"/>
    </row>
    <row r="487" spans="1:1">
      <c r="A487" s="37"/>
    </row>
    <row r="488" spans="1:1">
      <c r="A488" s="37"/>
    </row>
    <row r="489" spans="1:1">
      <c r="A489" s="37"/>
    </row>
    <row r="490" spans="1:1">
      <c r="A490" s="37"/>
    </row>
    <row r="491" spans="1:1">
      <c r="A491" s="37"/>
    </row>
    <row r="492" spans="1:1">
      <c r="A492" s="37"/>
    </row>
    <row r="493" spans="1:1">
      <c r="A493" s="37"/>
    </row>
    <row r="494" spans="1:1">
      <c r="A494" s="37"/>
    </row>
    <row r="495" spans="1:1">
      <c r="A495" s="37"/>
    </row>
    <row r="496" spans="1:1">
      <c r="A496" s="37"/>
    </row>
    <row r="497" spans="1:1">
      <c r="A497" s="37"/>
    </row>
    <row r="498" spans="1:1">
      <c r="A498" s="37"/>
    </row>
    <row r="499" spans="1:1">
      <c r="A499" s="37"/>
    </row>
    <row r="500" spans="1:1">
      <c r="A500" s="37"/>
    </row>
    <row r="501" spans="1:1">
      <c r="A501" s="37"/>
    </row>
    <row r="502" spans="1:1">
      <c r="A502" s="37"/>
    </row>
    <row r="503" spans="1:1">
      <c r="A503" s="37"/>
    </row>
    <row r="504" spans="1:1">
      <c r="A504" s="37"/>
    </row>
    <row r="505" spans="1:1">
      <c r="A505" s="37"/>
    </row>
    <row r="506" spans="1:1">
      <c r="A506" s="37"/>
    </row>
    <row r="507" spans="1:1">
      <c r="A507" s="37"/>
    </row>
    <row r="508" spans="1:1">
      <c r="A508" s="37"/>
    </row>
    <row r="509" spans="1:1">
      <c r="A509" s="37"/>
    </row>
    <row r="510" spans="1:1">
      <c r="A510" s="37"/>
    </row>
    <row r="511" spans="1:1">
      <c r="A511" s="37"/>
    </row>
    <row r="512" spans="1:1">
      <c r="A512" s="37"/>
    </row>
    <row r="513" spans="1:1">
      <c r="A513" s="37"/>
    </row>
    <row r="514" spans="1:1">
      <c r="A514" s="37"/>
    </row>
    <row r="515" spans="1:1">
      <c r="A515" s="37"/>
    </row>
    <row r="516" spans="1:1">
      <c r="A516" s="37"/>
    </row>
    <row r="517" spans="1:1">
      <c r="A517" s="37"/>
    </row>
    <row r="518" spans="1:1">
      <c r="A518" s="37"/>
    </row>
    <row r="519" spans="1:1">
      <c r="A519" s="37"/>
    </row>
    <row r="520" spans="1:1">
      <c r="A520" s="37"/>
    </row>
    <row r="521" spans="1:1">
      <c r="A521" s="37"/>
    </row>
    <row r="522" spans="1:1">
      <c r="A522" s="37"/>
    </row>
    <row r="523" spans="1:1">
      <c r="A523" s="37"/>
    </row>
    <row r="524" spans="1:1">
      <c r="A524" s="37"/>
    </row>
    <row r="525" spans="1:1">
      <c r="A525" s="37"/>
    </row>
    <row r="526" spans="1:1">
      <c r="A526" s="37"/>
    </row>
    <row r="527" spans="1:1">
      <c r="A527" s="37"/>
    </row>
    <row r="528" spans="1:1">
      <c r="A528" s="37"/>
    </row>
    <row r="529" spans="1:1">
      <c r="A529" s="37"/>
    </row>
    <row r="530" spans="1:1">
      <c r="A530" s="37"/>
    </row>
    <row r="531" spans="1:1">
      <c r="A531" s="37"/>
    </row>
    <row r="532" spans="1:1">
      <c r="A532" s="37"/>
    </row>
    <row r="533" spans="1:1">
      <c r="A533" s="37"/>
    </row>
    <row r="534" spans="1:1">
      <c r="A534" s="37"/>
    </row>
    <row r="535" spans="1:1">
      <c r="A535" s="37"/>
    </row>
    <row r="536" spans="1:1">
      <c r="A536" s="37"/>
    </row>
    <row r="537" spans="1:1">
      <c r="A537" s="37"/>
    </row>
    <row r="538" spans="1:1">
      <c r="A538" s="37"/>
    </row>
    <row r="539" spans="1:1">
      <c r="A539" s="37"/>
    </row>
    <row r="540" spans="1:1">
      <c r="A540" s="37"/>
    </row>
    <row r="541" spans="1:1">
      <c r="A541" s="37"/>
    </row>
    <row r="542" spans="1:1">
      <c r="A542" s="37"/>
    </row>
    <row r="543" spans="1:1">
      <c r="A543" s="37"/>
    </row>
    <row r="544" spans="1:1">
      <c r="A544" s="37"/>
    </row>
    <row r="545" spans="1:1">
      <c r="A545" s="37"/>
    </row>
    <row r="546" spans="1:1">
      <c r="A546" s="37"/>
    </row>
    <row r="547" spans="1:1">
      <c r="A547" s="37"/>
    </row>
    <row r="548" spans="1:1">
      <c r="A548" s="37"/>
    </row>
    <row r="549" spans="1:1">
      <c r="A549" s="37"/>
    </row>
    <row r="550" spans="1:1">
      <c r="A550" s="37"/>
    </row>
    <row r="551" spans="1:1">
      <c r="A551" s="37"/>
    </row>
    <row r="552" spans="1:1">
      <c r="A552" s="37"/>
    </row>
    <row r="553" spans="1:1">
      <c r="A553" s="37"/>
    </row>
    <row r="554" spans="1:1">
      <c r="A554" s="37"/>
    </row>
    <row r="555" spans="1:1">
      <c r="A555" s="37"/>
    </row>
    <row r="556" spans="1:1">
      <c r="A556" s="37"/>
    </row>
    <row r="557" spans="1:1">
      <c r="A557" s="37"/>
    </row>
    <row r="558" spans="1:1">
      <c r="A558" s="37"/>
    </row>
    <row r="559" spans="1:1">
      <c r="A559" s="37"/>
    </row>
    <row r="560" spans="1:1">
      <c r="A560" s="37"/>
    </row>
    <row r="561" spans="1:1">
      <c r="A561" s="37"/>
    </row>
    <row r="562" spans="1:1">
      <c r="A562" s="37"/>
    </row>
    <row r="563" spans="1:1">
      <c r="A563" s="37"/>
    </row>
    <row r="564" spans="1:1">
      <c r="A564" s="37"/>
    </row>
    <row r="565" spans="1:1">
      <c r="A565" s="37"/>
    </row>
    <row r="566" spans="1:1">
      <c r="A566" s="37"/>
    </row>
    <row r="567" spans="1:1">
      <c r="A567" s="37"/>
    </row>
    <row r="568" spans="1:1">
      <c r="A568" s="37"/>
    </row>
    <row r="569" spans="1:1">
      <c r="A569" s="37"/>
    </row>
    <row r="570" spans="1:1">
      <c r="A570" s="37"/>
    </row>
    <row r="571" spans="1:1">
      <c r="A571" s="37"/>
    </row>
    <row r="572" spans="1:1">
      <c r="A572" s="37"/>
    </row>
    <row r="573" spans="1:1">
      <c r="A573" s="37"/>
    </row>
    <row r="574" spans="1:1">
      <c r="A574" s="37"/>
    </row>
    <row r="575" spans="1:1">
      <c r="A575" s="37"/>
    </row>
    <row r="576" spans="1:1">
      <c r="A576" s="37"/>
    </row>
    <row r="577" spans="1:1">
      <c r="A577" s="37"/>
    </row>
    <row r="578" spans="1:1">
      <c r="A578" s="37"/>
    </row>
    <row r="579" spans="1:1">
      <c r="A579" s="37"/>
    </row>
    <row r="580" spans="1:1">
      <c r="A580" s="37"/>
    </row>
    <row r="581" spans="1:1">
      <c r="A581" s="37"/>
    </row>
    <row r="582" spans="1:1">
      <c r="A582" s="37"/>
    </row>
    <row r="583" spans="1:1">
      <c r="A583" s="37"/>
    </row>
    <row r="584" spans="1:1">
      <c r="A584" s="37"/>
    </row>
    <row r="585" spans="1:1">
      <c r="A585" s="37"/>
    </row>
    <row r="586" spans="1:1">
      <c r="A586" s="37"/>
    </row>
    <row r="587" spans="1:1">
      <c r="A587" s="37"/>
    </row>
    <row r="588" spans="1:1">
      <c r="A588" s="37"/>
    </row>
    <row r="589" spans="1:1">
      <c r="A589" s="37"/>
    </row>
    <row r="590" spans="1:1">
      <c r="A590" s="37"/>
    </row>
    <row r="591" spans="1:1">
      <c r="A591" s="37"/>
    </row>
    <row r="592" spans="1:1">
      <c r="A592" s="37"/>
    </row>
    <row r="593" spans="1:1">
      <c r="A593" s="37"/>
    </row>
    <row r="594" spans="1:1">
      <c r="A594" s="37"/>
    </row>
    <row r="595" spans="1:1">
      <c r="A595" s="37"/>
    </row>
    <row r="596" spans="1:1">
      <c r="A596" s="37"/>
    </row>
    <row r="597" spans="1:1">
      <c r="A597" s="37"/>
    </row>
    <row r="598" spans="1:1">
      <c r="A598" s="37"/>
    </row>
    <row r="599" spans="1:1">
      <c r="A599" s="37"/>
    </row>
    <row r="600" spans="1:1">
      <c r="A600" s="37"/>
    </row>
    <row r="601" spans="1:1">
      <c r="A601" s="37"/>
    </row>
    <row r="602" spans="1:1">
      <c r="A602" s="37"/>
    </row>
    <row r="603" spans="1:1">
      <c r="A603" s="37"/>
    </row>
    <row r="604" spans="1:1">
      <c r="A604" s="37"/>
    </row>
    <row r="605" spans="1:1">
      <c r="A605" s="37"/>
    </row>
    <row r="606" spans="1:1">
      <c r="A606" s="37"/>
    </row>
    <row r="607" spans="1:1">
      <c r="A607" s="37"/>
    </row>
    <row r="608" spans="1:1">
      <c r="A608" s="37"/>
    </row>
    <row r="609" spans="1:1">
      <c r="A609" s="37"/>
    </row>
    <row r="610" spans="1:1">
      <c r="A610" s="37"/>
    </row>
    <row r="611" spans="1:1">
      <c r="A611" s="37"/>
    </row>
    <row r="612" spans="1:1">
      <c r="A612" s="37"/>
    </row>
    <row r="613" spans="1:1">
      <c r="A613" s="37"/>
    </row>
    <row r="614" spans="1:1">
      <c r="A614" s="37"/>
    </row>
    <row r="615" spans="1:1">
      <c r="A615" s="37"/>
    </row>
    <row r="616" spans="1:1">
      <c r="A616" s="37"/>
    </row>
    <row r="617" spans="1:1">
      <c r="A617" s="37"/>
    </row>
    <row r="618" spans="1:1">
      <c r="A618" s="37"/>
    </row>
    <row r="619" spans="1:1">
      <c r="A619" s="37"/>
    </row>
    <row r="620" spans="1:1">
      <c r="A620" s="37"/>
    </row>
    <row r="621" spans="1:1">
      <c r="A621" s="37"/>
    </row>
    <row r="622" spans="1:1">
      <c r="A622" s="37"/>
    </row>
    <row r="623" spans="1:1">
      <c r="A623" s="37"/>
    </row>
    <row r="624" spans="1:1">
      <c r="A624" s="37"/>
    </row>
    <row r="625" spans="1:1">
      <c r="A625" s="37"/>
    </row>
    <row r="626" spans="1:1">
      <c r="A626" s="37"/>
    </row>
    <row r="627" spans="1:1">
      <c r="A627" s="37"/>
    </row>
    <row r="628" spans="1:1">
      <c r="A628" s="37"/>
    </row>
    <row r="629" spans="1:1">
      <c r="A629" s="37"/>
    </row>
    <row r="630" spans="1:1">
      <c r="A630" s="37"/>
    </row>
    <row r="631" spans="1:1">
      <c r="A631" s="37"/>
    </row>
    <row r="632" spans="1:1">
      <c r="A632" s="37"/>
    </row>
    <row r="633" spans="1:1">
      <c r="A633" s="37"/>
    </row>
    <row r="634" spans="1:1">
      <c r="A634" s="37"/>
    </row>
    <row r="635" spans="1:1">
      <c r="A635" s="37"/>
    </row>
    <row r="636" spans="1:1">
      <c r="A636" s="37"/>
    </row>
    <row r="637" spans="1:1">
      <c r="A637" s="37"/>
    </row>
    <row r="638" spans="1:1">
      <c r="A638" s="37"/>
    </row>
    <row r="639" spans="1:1">
      <c r="A639" s="37"/>
    </row>
    <row r="640" spans="1:1">
      <c r="A640" s="37"/>
    </row>
    <row r="641" spans="1:1">
      <c r="A641" s="37"/>
    </row>
    <row r="642" spans="1:1">
      <c r="A642" s="37"/>
    </row>
    <row r="643" spans="1:1">
      <c r="A643" s="37"/>
    </row>
    <row r="644" spans="1:1">
      <c r="A644" s="37"/>
    </row>
    <row r="645" spans="1:1">
      <c r="A645" s="37"/>
    </row>
    <row r="646" spans="1:1">
      <c r="A646" s="37"/>
    </row>
    <row r="647" spans="1:1">
      <c r="A647" s="37"/>
    </row>
    <row r="648" spans="1:1">
      <c r="A648" s="37"/>
    </row>
    <row r="649" spans="1:1">
      <c r="A649" s="37"/>
    </row>
    <row r="650" spans="1:1">
      <c r="A650" s="37"/>
    </row>
    <row r="651" spans="1:1">
      <c r="A651" s="37"/>
    </row>
    <row r="652" spans="1:1">
      <c r="A652" s="37"/>
    </row>
    <row r="653" spans="1:1">
      <c r="A653" s="37"/>
    </row>
    <row r="654" spans="1:1">
      <c r="A654" s="37"/>
    </row>
    <row r="655" spans="1:1">
      <c r="A655" s="37"/>
    </row>
    <row r="656" spans="1:1">
      <c r="A656" s="37"/>
    </row>
    <row r="657" spans="1:1">
      <c r="A657" s="37"/>
    </row>
    <row r="658" spans="1:1">
      <c r="A658" s="37"/>
    </row>
    <row r="659" spans="1:1">
      <c r="A659" s="37"/>
    </row>
    <row r="660" spans="1:1">
      <c r="A660" s="37"/>
    </row>
    <row r="661" spans="1:1">
      <c r="A661" s="37"/>
    </row>
    <row r="662" spans="1:1">
      <c r="A662" s="37"/>
    </row>
    <row r="663" spans="1:1">
      <c r="A663" s="37"/>
    </row>
    <row r="664" spans="1:1">
      <c r="A664" s="37"/>
    </row>
    <row r="665" spans="1:1">
      <c r="A665" s="37"/>
    </row>
    <row r="666" spans="1:1">
      <c r="A666" s="37"/>
    </row>
    <row r="667" spans="1:1">
      <c r="A667" s="37"/>
    </row>
    <row r="668" spans="1:1">
      <c r="A668" s="37"/>
    </row>
    <row r="669" spans="1:1">
      <c r="A669" s="37"/>
    </row>
    <row r="670" spans="1:1">
      <c r="A670" s="37"/>
    </row>
    <row r="671" spans="1:1">
      <c r="A671" s="37"/>
    </row>
    <row r="672" spans="1:1">
      <c r="A672" s="37"/>
    </row>
    <row r="673" spans="1:1">
      <c r="A673" s="37"/>
    </row>
    <row r="674" spans="1:1">
      <c r="A674" s="37"/>
    </row>
    <row r="675" spans="1:1">
      <c r="A675" s="37"/>
    </row>
    <row r="676" spans="1:1">
      <c r="A676" s="37"/>
    </row>
    <row r="677" spans="1:1">
      <c r="A677" s="37"/>
    </row>
    <row r="678" spans="1:1">
      <c r="A678" s="37"/>
    </row>
    <row r="679" spans="1:1">
      <c r="A679" s="37"/>
    </row>
    <row r="680" spans="1:1">
      <c r="A680" s="37"/>
    </row>
    <row r="681" spans="1:1">
      <c r="A681" s="37"/>
    </row>
    <row r="682" spans="1:1">
      <c r="A682" s="37"/>
    </row>
    <row r="683" spans="1:1">
      <c r="A683" s="37"/>
    </row>
    <row r="684" spans="1:1">
      <c r="A684" s="37"/>
    </row>
    <row r="685" spans="1:1">
      <c r="A685" s="37"/>
    </row>
    <row r="686" spans="1:1">
      <c r="A686" s="37"/>
    </row>
    <row r="687" spans="1:1">
      <c r="A687" s="37"/>
    </row>
    <row r="688" spans="1:1">
      <c r="A688" s="37"/>
    </row>
    <row r="689" spans="1:1">
      <c r="A689" s="37"/>
    </row>
    <row r="690" spans="1:1">
      <c r="A690" s="37"/>
    </row>
    <row r="691" spans="1:1">
      <c r="A691" s="37"/>
    </row>
    <row r="692" spans="1:1">
      <c r="A692" s="37"/>
    </row>
    <row r="693" spans="1:1">
      <c r="A693" s="37"/>
    </row>
    <row r="694" spans="1:1">
      <c r="A694" s="37"/>
    </row>
    <row r="695" spans="1:1">
      <c r="A695" s="37"/>
    </row>
    <row r="696" spans="1:1">
      <c r="A696" s="37"/>
    </row>
    <row r="697" spans="1:1">
      <c r="A697" s="37"/>
    </row>
    <row r="698" spans="1:1">
      <c r="A698" s="37"/>
    </row>
    <row r="699" spans="1:1">
      <c r="A699" s="37"/>
    </row>
    <row r="700" spans="1:1">
      <c r="A700" s="37"/>
    </row>
    <row r="701" spans="1:1">
      <c r="A701" s="37"/>
    </row>
    <row r="702" spans="1:1">
      <c r="A702" s="37"/>
    </row>
    <row r="703" spans="1:1">
      <c r="A703" s="37"/>
    </row>
    <row r="704" spans="1:1">
      <c r="A704" s="37"/>
    </row>
    <row r="705" spans="1:1">
      <c r="A705" s="37"/>
    </row>
    <row r="706" spans="1:1">
      <c r="A706" s="37"/>
    </row>
    <row r="707" spans="1:1">
      <c r="A707" s="37"/>
    </row>
    <row r="708" spans="1:1">
      <c r="A708" s="37"/>
    </row>
    <row r="709" spans="1:1">
      <c r="A709" s="37"/>
    </row>
    <row r="710" spans="1:1">
      <c r="A710" s="37"/>
    </row>
    <row r="711" spans="1:1">
      <c r="A711" s="37"/>
    </row>
    <row r="712" spans="1:1">
      <c r="A712" s="37"/>
    </row>
    <row r="713" spans="1:1">
      <c r="A713" s="37"/>
    </row>
    <row r="714" spans="1:1">
      <c r="A714" s="37"/>
    </row>
    <row r="715" spans="1:1">
      <c r="A715" s="37"/>
    </row>
    <row r="716" spans="1:1">
      <c r="A716" s="37"/>
    </row>
    <row r="717" spans="1:1">
      <c r="A717" s="37"/>
    </row>
    <row r="718" spans="1:1">
      <c r="A718" s="37"/>
    </row>
    <row r="719" spans="1:1">
      <c r="A719" s="37"/>
    </row>
    <row r="720" spans="1:1">
      <c r="A720" s="37"/>
    </row>
    <row r="721" spans="1:1">
      <c r="A721" s="37"/>
    </row>
    <row r="722" spans="1:1">
      <c r="A722" s="37"/>
    </row>
    <row r="723" spans="1:1">
      <c r="A723" s="37"/>
    </row>
    <row r="724" spans="1:1">
      <c r="A724" s="37"/>
    </row>
    <row r="725" spans="1:1">
      <c r="A725" s="37"/>
    </row>
    <row r="726" spans="1:1">
      <c r="A726" s="37"/>
    </row>
    <row r="727" spans="1:1">
      <c r="A727" s="37"/>
    </row>
    <row r="728" spans="1:1">
      <c r="A728" s="37"/>
    </row>
    <row r="729" spans="1:1">
      <c r="A729" s="37"/>
    </row>
    <row r="730" spans="1:1">
      <c r="A730" s="37"/>
    </row>
    <row r="731" spans="1:1">
      <c r="A731" s="37"/>
    </row>
    <row r="732" spans="1:1">
      <c r="A732" s="37"/>
    </row>
    <row r="733" spans="1:1">
      <c r="A733" s="37"/>
    </row>
    <row r="734" spans="1:1">
      <c r="A734" s="37"/>
    </row>
    <row r="735" spans="1:1">
      <c r="A735" s="37"/>
    </row>
    <row r="736" spans="1:1">
      <c r="A736" s="37"/>
    </row>
    <row r="737" spans="1:1">
      <c r="A737" s="37"/>
    </row>
    <row r="738" spans="1:1">
      <c r="A738" s="37"/>
    </row>
    <row r="739" spans="1:1">
      <c r="A739" s="37"/>
    </row>
    <row r="740" spans="1:1">
      <c r="A740" s="37"/>
    </row>
    <row r="741" spans="1:1">
      <c r="A741" s="37"/>
    </row>
    <row r="742" spans="1:1">
      <c r="A742" s="37"/>
    </row>
    <row r="743" spans="1:1">
      <c r="A743" s="37"/>
    </row>
    <row r="744" spans="1:1">
      <c r="A744" s="37"/>
    </row>
    <row r="745" spans="1:1">
      <c r="A745" s="37"/>
    </row>
    <row r="746" spans="1:1">
      <c r="A746" s="37"/>
    </row>
    <row r="747" spans="1:1">
      <c r="A747" s="37"/>
    </row>
    <row r="748" spans="1:1">
      <c r="A748" s="37"/>
    </row>
    <row r="749" spans="1:1">
      <c r="A749" s="37"/>
    </row>
    <row r="750" spans="1:1">
      <c r="A750" s="37"/>
    </row>
    <row r="751" spans="1:1">
      <c r="A751" s="37"/>
    </row>
    <row r="752" spans="1:1">
      <c r="A752" s="37"/>
    </row>
    <row r="753" spans="1:1">
      <c r="A753" s="37"/>
    </row>
    <row r="754" spans="1:1">
      <c r="A754" s="37"/>
    </row>
    <row r="755" spans="1:1">
      <c r="A755" s="37"/>
    </row>
    <row r="756" spans="1:1">
      <c r="A756" s="37"/>
    </row>
    <row r="757" spans="1:1">
      <c r="A757" s="37"/>
    </row>
    <row r="758" spans="1:1">
      <c r="A758" s="37"/>
    </row>
    <row r="759" spans="1:1">
      <c r="A759" s="37"/>
    </row>
    <row r="760" spans="1:1">
      <c r="A760" s="37"/>
    </row>
    <row r="761" spans="1:1">
      <c r="A761" s="37"/>
    </row>
    <row r="762" spans="1:1">
      <c r="A762" s="37"/>
    </row>
    <row r="763" spans="1:1">
      <c r="A763" s="37"/>
    </row>
    <row r="764" spans="1:1">
      <c r="A764" s="37"/>
    </row>
    <row r="765" spans="1:1">
      <c r="A765" s="37"/>
    </row>
    <row r="766" spans="1:1">
      <c r="A766" s="37"/>
    </row>
    <row r="767" spans="1:1">
      <c r="A767" s="37"/>
    </row>
    <row r="768" spans="1:1">
      <c r="A768" s="37"/>
    </row>
    <row r="769" spans="1:1">
      <c r="A769" s="37"/>
    </row>
    <row r="770" spans="1:1">
      <c r="A770" s="37"/>
    </row>
    <row r="771" spans="1:1">
      <c r="A771" s="37"/>
    </row>
    <row r="772" spans="1:1">
      <c r="A772" s="37"/>
    </row>
    <row r="773" spans="1:1">
      <c r="A773" s="37"/>
    </row>
    <row r="774" spans="1:1">
      <c r="A774" s="37"/>
    </row>
    <row r="775" spans="1:1">
      <c r="A775" s="37"/>
    </row>
    <row r="776" spans="1:1">
      <c r="A776" s="37"/>
    </row>
    <row r="777" spans="1:1">
      <c r="A777" s="37"/>
    </row>
    <row r="778" spans="1:1">
      <c r="A778" s="37"/>
    </row>
    <row r="779" spans="1:1">
      <c r="A779" s="37"/>
    </row>
    <row r="780" spans="1:1">
      <c r="A780" s="37"/>
    </row>
    <row r="781" spans="1:1">
      <c r="A781" s="37"/>
    </row>
    <row r="782" spans="1:1">
      <c r="A782" s="37"/>
    </row>
    <row r="783" spans="1:1">
      <c r="A783" s="37"/>
    </row>
    <row r="784" spans="1:1">
      <c r="A784" s="37"/>
    </row>
    <row r="785" spans="1:1">
      <c r="A785" s="37"/>
    </row>
    <row r="786" spans="1:1">
      <c r="A786" s="37"/>
    </row>
    <row r="787" spans="1:1">
      <c r="A787" s="37"/>
    </row>
    <row r="788" spans="1:1">
      <c r="A788" s="37"/>
    </row>
    <row r="789" spans="1:1">
      <c r="A789" s="37"/>
    </row>
    <row r="790" spans="1:1">
      <c r="A790" s="37"/>
    </row>
    <row r="791" spans="1:1">
      <c r="A791" s="37"/>
    </row>
    <row r="792" spans="1:1">
      <c r="A792" s="37"/>
    </row>
    <row r="793" spans="1:1">
      <c r="A793" s="37"/>
    </row>
    <row r="794" spans="1:1">
      <c r="A794" s="37"/>
    </row>
    <row r="795" spans="1:1">
      <c r="A795" s="37"/>
    </row>
    <row r="796" spans="1:1">
      <c r="A796" s="37"/>
    </row>
    <row r="797" spans="1:1">
      <c r="A797" s="37"/>
    </row>
    <row r="798" spans="1:1">
      <c r="A798" s="37"/>
    </row>
    <row r="799" spans="1:1">
      <c r="A799" s="37"/>
    </row>
    <row r="800" spans="1:1">
      <c r="A800" s="37"/>
    </row>
    <row r="801" spans="1:1">
      <c r="A801" s="37"/>
    </row>
    <row r="802" spans="1:1">
      <c r="A802" s="37"/>
    </row>
    <row r="803" spans="1:1">
      <c r="A803" s="37"/>
    </row>
    <row r="804" spans="1:1">
      <c r="A804" s="37"/>
    </row>
    <row r="805" spans="1:1">
      <c r="A805" s="37"/>
    </row>
    <row r="806" spans="1:1">
      <c r="A806" s="37"/>
    </row>
    <row r="807" spans="1:1">
      <c r="A807" s="37"/>
    </row>
    <row r="808" spans="1:1">
      <c r="A808" s="37"/>
    </row>
    <row r="809" spans="1:1">
      <c r="A809" s="37"/>
    </row>
    <row r="810" spans="1:1">
      <c r="A810" s="37"/>
    </row>
    <row r="811" spans="1:1">
      <c r="A811" s="37"/>
    </row>
    <row r="812" spans="1:1">
      <c r="A812" s="37"/>
    </row>
    <row r="813" spans="1:1">
      <c r="A813" s="37"/>
    </row>
    <row r="814" spans="1:1">
      <c r="A814" s="37"/>
    </row>
    <row r="815" spans="1:1">
      <c r="A815" s="37"/>
    </row>
    <row r="816" spans="1:1">
      <c r="A816" s="37"/>
    </row>
    <row r="817" spans="1:1">
      <c r="A817" s="37"/>
    </row>
    <row r="818" spans="1:1">
      <c r="A818" s="37"/>
    </row>
    <row r="819" spans="1:1">
      <c r="A819" s="37"/>
    </row>
    <row r="820" spans="1:1">
      <c r="A820" s="37"/>
    </row>
    <row r="821" spans="1:1">
      <c r="A821" s="37"/>
    </row>
    <row r="822" spans="1:1">
      <c r="A822" s="37"/>
    </row>
    <row r="823" spans="1:1">
      <c r="A823" s="37"/>
    </row>
    <row r="824" spans="1:1">
      <c r="A824" s="37"/>
    </row>
    <row r="825" spans="1:1">
      <c r="A825" s="37"/>
    </row>
    <row r="826" spans="1:1">
      <c r="A826" s="37"/>
    </row>
    <row r="827" spans="1:1">
      <c r="A827" s="37"/>
    </row>
    <row r="828" spans="1:1">
      <c r="A828" s="37"/>
    </row>
    <row r="829" spans="1:1">
      <c r="A829" s="37"/>
    </row>
    <row r="830" spans="1:1">
      <c r="A830" s="37"/>
    </row>
    <row r="831" spans="1:1">
      <c r="A831" s="37"/>
    </row>
    <row r="832" spans="1:1">
      <c r="A832" s="37"/>
    </row>
    <row r="833" spans="1:1">
      <c r="A833" s="37"/>
    </row>
    <row r="834" spans="1:1">
      <c r="A834" s="37"/>
    </row>
    <row r="835" spans="1:1">
      <c r="A835" s="37"/>
    </row>
    <row r="836" spans="1:1">
      <c r="A836" s="37"/>
    </row>
    <row r="837" spans="1:1">
      <c r="A837" s="37"/>
    </row>
    <row r="838" spans="1:1">
      <c r="A838" s="37"/>
    </row>
    <row r="839" spans="1:1">
      <c r="A839" s="37"/>
    </row>
    <row r="840" spans="1:1">
      <c r="A840" s="37"/>
    </row>
    <row r="841" spans="1:1">
      <c r="A841" s="37"/>
    </row>
    <row r="842" spans="1:1">
      <c r="A842" s="37"/>
    </row>
    <row r="843" spans="1:1">
      <c r="A843" s="37"/>
    </row>
    <row r="844" spans="1:1">
      <c r="A844" s="37"/>
    </row>
    <row r="845" spans="1:1">
      <c r="A845" s="37"/>
    </row>
    <row r="846" spans="1:1">
      <c r="A846" s="37"/>
    </row>
    <row r="847" spans="1:1">
      <c r="A847" s="37"/>
    </row>
    <row r="848" spans="1:1">
      <c r="A848" s="37"/>
    </row>
    <row r="849" spans="1:1">
      <c r="A849" s="37"/>
    </row>
    <row r="850" spans="1:1">
      <c r="A850" s="37"/>
    </row>
    <row r="851" spans="1:1">
      <c r="A851" s="37"/>
    </row>
    <row r="852" spans="1:1">
      <c r="A852" s="37"/>
    </row>
    <row r="853" spans="1:1">
      <c r="A853" s="37"/>
    </row>
    <row r="854" spans="1:1">
      <c r="A854" s="37"/>
    </row>
    <row r="855" spans="1:1">
      <c r="A855" s="37"/>
    </row>
    <row r="856" spans="1:1">
      <c r="A856" s="37"/>
    </row>
    <row r="857" spans="1:1">
      <c r="A857" s="37"/>
    </row>
    <row r="858" spans="1:1">
      <c r="A858" s="37"/>
    </row>
    <row r="859" spans="1:1">
      <c r="A859" s="37"/>
    </row>
    <row r="860" spans="1:1">
      <c r="A860" s="37"/>
    </row>
    <row r="861" spans="1:1">
      <c r="A861" s="37"/>
    </row>
    <row r="862" spans="1:1">
      <c r="A862" s="37"/>
    </row>
    <row r="863" spans="1:1">
      <c r="A863" s="37"/>
    </row>
    <row r="864" spans="1:1">
      <c r="A864" s="37"/>
    </row>
    <row r="865" spans="1:1">
      <c r="A865" s="37"/>
    </row>
    <row r="866" spans="1:1">
      <c r="A866" s="37"/>
    </row>
    <row r="867" spans="1:1">
      <c r="A867" s="37"/>
    </row>
    <row r="868" spans="1:1">
      <c r="A868" s="37"/>
    </row>
    <row r="869" spans="1:1">
      <c r="A869" s="37"/>
    </row>
    <row r="870" spans="1:1">
      <c r="A870" s="37"/>
    </row>
    <row r="871" spans="1:1">
      <c r="A871" s="37"/>
    </row>
    <row r="872" spans="1:1">
      <c r="A872" s="37"/>
    </row>
    <row r="873" spans="1:1">
      <c r="A873" s="37"/>
    </row>
    <row r="874" spans="1:1">
      <c r="A874" s="37"/>
    </row>
    <row r="875" spans="1:1">
      <c r="A875" s="37"/>
    </row>
    <row r="876" spans="1:1">
      <c r="A876" s="37"/>
    </row>
    <row r="877" spans="1:1">
      <c r="A877" s="37"/>
    </row>
    <row r="878" spans="1:1">
      <c r="A878" s="37"/>
    </row>
    <row r="879" spans="1:1">
      <c r="A879" s="37"/>
    </row>
    <row r="880" spans="1:1">
      <c r="A880" s="37"/>
    </row>
    <row r="881" spans="1:1">
      <c r="A881" s="37"/>
    </row>
    <row r="882" spans="1:1">
      <c r="A882" s="37"/>
    </row>
    <row r="883" spans="1:1">
      <c r="A883" s="37"/>
    </row>
    <row r="884" spans="1:1">
      <c r="A884" s="37"/>
    </row>
    <row r="885" spans="1:1">
      <c r="A885" s="37"/>
    </row>
    <row r="886" spans="1:1">
      <c r="A886" s="37"/>
    </row>
    <row r="887" spans="1:1">
      <c r="A887" s="37"/>
    </row>
    <row r="888" spans="1:1">
      <c r="A888" s="37"/>
    </row>
    <row r="889" spans="1:1">
      <c r="A889" s="37"/>
    </row>
    <row r="890" spans="1:1">
      <c r="A890" s="37"/>
    </row>
    <row r="891" spans="1:1">
      <c r="A891" s="37"/>
    </row>
    <row r="892" spans="1:1">
      <c r="A892" s="37"/>
    </row>
    <row r="893" spans="1:1">
      <c r="A893" s="37"/>
    </row>
    <row r="894" spans="1:1">
      <c r="A894" s="37"/>
    </row>
    <row r="895" spans="1:1">
      <c r="A895" s="37"/>
    </row>
    <row r="896" spans="1:1">
      <c r="A896" s="37"/>
    </row>
    <row r="897" spans="1:1">
      <c r="A897" s="37"/>
    </row>
    <row r="898" spans="1:1">
      <c r="A898" s="37"/>
    </row>
    <row r="899" spans="1:1">
      <c r="A899" s="37"/>
    </row>
    <row r="900" spans="1:1">
      <c r="A900" s="37"/>
    </row>
    <row r="901" spans="1:1">
      <c r="A901" s="37"/>
    </row>
    <row r="902" spans="1:1">
      <c r="A902" s="37"/>
    </row>
    <row r="903" spans="1:1">
      <c r="A903" s="37"/>
    </row>
    <row r="904" spans="1:1">
      <c r="A904" s="37"/>
    </row>
    <row r="905" spans="1:1">
      <c r="A905" s="37"/>
    </row>
    <row r="906" spans="1:1">
      <c r="A906" s="37"/>
    </row>
    <row r="907" spans="1:1">
      <c r="A907" s="37"/>
    </row>
    <row r="908" spans="1:1">
      <c r="A908" s="37"/>
    </row>
    <row r="909" spans="1:1">
      <c r="A909" s="37"/>
    </row>
    <row r="910" spans="1:1">
      <c r="A910" s="37"/>
    </row>
    <row r="911" spans="1:1">
      <c r="A911" s="37"/>
    </row>
    <row r="912" spans="1:1">
      <c r="A912" s="37"/>
    </row>
    <row r="913" spans="1:1">
      <c r="A913" s="37"/>
    </row>
    <row r="914" spans="1:1">
      <c r="A914" s="37"/>
    </row>
    <row r="915" spans="1:1">
      <c r="A915" s="37"/>
    </row>
    <row r="916" spans="1:1">
      <c r="A916" s="37"/>
    </row>
    <row r="917" spans="1:1">
      <c r="A917" s="37"/>
    </row>
    <row r="918" spans="1:1">
      <c r="A918" s="37"/>
    </row>
    <row r="919" spans="1:1">
      <c r="A919" s="37"/>
    </row>
    <row r="920" spans="1:1">
      <c r="A920" s="37"/>
    </row>
    <row r="921" spans="1:1">
      <c r="A921" s="37"/>
    </row>
    <row r="922" spans="1:1">
      <c r="A922" s="37"/>
    </row>
    <row r="923" spans="1:1">
      <c r="A923" s="37"/>
    </row>
    <row r="924" spans="1:1">
      <c r="A924" s="37"/>
    </row>
    <row r="925" spans="1:1">
      <c r="A925" s="37"/>
    </row>
    <row r="926" spans="1:1">
      <c r="A926" s="37"/>
    </row>
    <row r="927" spans="1:1">
      <c r="A927" s="37"/>
    </row>
    <row r="928" spans="1:1">
      <c r="A928" s="37"/>
    </row>
    <row r="929" spans="1:1">
      <c r="A929" s="37"/>
    </row>
    <row r="930" spans="1:1">
      <c r="A930" s="37"/>
    </row>
    <row r="931" spans="1:1">
      <c r="A931" s="37"/>
    </row>
    <row r="932" spans="1:1">
      <c r="A932" s="37"/>
    </row>
    <row r="933" spans="1:1">
      <c r="A933" s="37"/>
    </row>
    <row r="934" spans="1:1">
      <c r="A934" s="37"/>
    </row>
    <row r="935" spans="1:1">
      <c r="A935" s="37"/>
    </row>
    <row r="936" spans="1:1">
      <c r="A936" s="37"/>
    </row>
    <row r="937" spans="1:1">
      <c r="A937" s="37"/>
    </row>
    <row r="938" spans="1:1">
      <c r="A938" s="37"/>
    </row>
    <row r="939" spans="1:1">
      <c r="A939" s="37"/>
    </row>
    <row r="940" spans="1:1">
      <c r="A940" s="37"/>
    </row>
    <row r="941" spans="1:1">
      <c r="A941" s="37"/>
    </row>
    <row r="942" spans="1:1">
      <c r="A942" s="37"/>
    </row>
    <row r="943" spans="1:1">
      <c r="A943" s="37"/>
    </row>
    <row r="944" spans="1:1">
      <c r="A944" s="37"/>
    </row>
    <row r="945" spans="1:1">
      <c r="A945" s="37"/>
    </row>
    <row r="946" spans="1:1">
      <c r="A946" s="37"/>
    </row>
    <row r="947" spans="1:1">
      <c r="A947" s="37"/>
    </row>
    <row r="948" spans="1:1">
      <c r="A948" s="37"/>
    </row>
    <row r="949" spans="1:1">
      <c r="A949" s="37"/>
    </row>
    <row r="950" spans="1:1">
      <c r="A950" s="37"/>
    </row>
    <row r="951" spans="1:1">
      <c r="A951" s="37"/>
    </row>
    <row r="952" spans="1:1">
      <c r="A952" s="37"/>
    </row>
    <row r="953" spans="1:1">
      <c r="A953" s="37"/>
    </row>
    <row r="954" spans="1:1">
      <c r="A954" s="37"/>
    </row>
    <row r="955" spans="1:1">
      <c r="A955" s="37"/>
    </row>
    <row r="956" spans="1:1">
      <c r="A956" s="37"/>
    </row>
    <row r="957" spans="1:1">
      <c r="A957" s="37"/>
    </row>
    <row r="958" spans="1:1">
      <c r="A958" s="37"/>
    </row>
    <row r="959" spans="1:1">
      <c r="A959" s="37"/>
    </row>
    <row r="960" spans="1:1">
      <c r="A960" s="37"/>
    </row>
    <row r="961" spans="1:1">
      <c r="A961" s="37"/>
    </row>
    <row r="962" spans="1:1">
      <c r="A962" s="37"/>
    </row>
    <row r="963" spans="1:1">
      <c r="A963" s="37"/>
    </row>
    <row r="964" spans="1:1">
      <c r="A964" s="37"/>
    </row>
    <row r="965" spans="1:1">
      <c r="A965" s="37"/>
    </row>
    <row r="966" spans="1:1">
      <c r="A966" s="37"/>
    </row>
    <row r="967" spans="1:1">
      <c r="A967" s="37"/>
    </row>
    <row r="968" spans="1:1">
      <c r="A968" s="37"/>
    </row>
    <row r="969" spans="1:1">
      <c r="A969" s="37"/>
    </row>
    <row r="970" spans="1:1">
      <c r="A970" s="37"/>
    </row>
    <row r="971" spans="1:1">
      <c r="A971" s="37"/>
    </row>
    <row r="972" spans="1:1">
      <c r="A972" s="37"/>
    </row>
    <row r="973" spans="1:1">
      <c r="A973" s="37"/>
    </row>
    <row r="974" spans="1:1">
      <c r="A974" s="37"/>
    </row>
    <row r="975" spans="1:1">
      <c r="A975" s="37"/>
    </row>
    <row r="976" spans="1:1">
      <c r="A976" s="37"/>
    </row>
    <row r="977" spans="1:1">
      <c r="A977" s="37"/>
    </row>
    <row r="978" spans="1:1">
      <c r="A978" s="37"/>
    </row>
    <row r="979" spans="1:1">
      <c r="A979" s="37"/>
    </row>
    <row r="980" spans="1:1">
      <c r="A980" s="37"/>
    </row>
    <row r="981" spans="1:1">
      <c r="A981" s="37"/>
    </row>
    <row r="982" spans="1:1">
      <c r="A982" s="37"/>
    </row>
    <row r="983" spans="1:1">
      <c r="A983" s="37"/>
    </row>
    <row r="984" spans="1:1">
      <c r="A984" s="37"/>
    </row>
    <row r="985" spans="1:1">
      <c r="A985" s="37"/>
    </row>
    <row r="986" spans="1:1">
      <c r="A986" s="37"/>
    </row>
    <row r="987" spans="1:1">
      <c r="A987" s="37"/>
    </row>
    <row r="988" spans="1:1">
      <c r="A988" s="37"/>
    </row>
    <row r="989" spans="1:1">
      <c r="A989" s="37"/>
    </row>
    <row r="990" spans="1:1">
      <c r="A990" s="37"/>
    </row>
    <row r="991" spans="1:1">
      <c r="A991" s="37"/>
    </row>
    <row r="992" spans="1:1">
      <c r="A992" s="37"/>
    </row>
  </sheetData>
  <hyperlinks>
    <hyperlink ref="A11" r:id="rId1" xr:uid="{00000000-0004-0000-0300-000000000000}"/>
    <hyperlink ref="A13" r:id="rId2" xr:uid="{00000000-0004-0000-0300-000001000000}"/>
    <hyperlink ref="A14" r:id="rId3" xr:uid="{00000000-0004-0000-0300-000002000000}"/>
    <hyperlink ref="B18" r:id="rId4" location="tab-professional" xr:uid="{00000000-0004-0000-0300-000003000000}"/>
    <hyperlink ref="B19" r:id="rId5" xr:uid="{00000000-0004-0000-0300-000004000000}"/>
    <hyperlink ref="B20" r:id="rId6" xr:uid="{00000000-0004-0000-0300-00000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List of participants</vt:lpstr>
      <vt:lpstr>Expert list</vt:lpstr>
      <vt:lpstr>Topics</vt:lpstr>
      <vt:lpstr>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GIOVANNA_GF</dc:creator>
  <cp:lastModifiedBy>Giovanna Giuffrè</cp:lastModifiedBy>
  <dcterms:created xsi:type="dcterms:W3CDTF">2022-12-14T16:04:06Z</dcterms:created>
  <dcterms:modified xsi:type="dcterms:W3CDTF">2026-04-10T09:35:28Z</dcterms:modified>
</cp:coreProperties>
</file>